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845" windowWidth="28830" windowHeight="4860" activeTab="2"/>
  </bookViews>
  <sheets>
    <sheet name="Sheet2" sheetId="2" r:id="rId1"/>
    <sheet name="Sheet1" sheetId="1" r:id="rId2"/>
    <sheet name="Sheet2 (2)" sheetId="3" r:id="rId3"/>
  </sheets>
  <calcPr calcId="145621" calcOnSave="0"/>
  <pivotCaches>
    <pivotCache cacheId="0" r:id="rId4"/>
  </pivotCaches>
</workbook>
</file>

<file path=xl/calcChain.xml><?xml version="1.0" encoding="utf-8"?>
<calcChain xmlns="http://schemas.openxmlformats.org/spreadsheetml/2006/main">
  <c r="T109" i="3" l="1"/>
  <c r="T101" i="3"/>
  <c r="T93" i="3"/>
  <c r="T85" i="3"/>
  <c r="Q6" i="3"/>
  <c r="Q7" i="3"/>
  <c r="Q8" i="3"/>
  <c r="Q9" i="3"/>
  <c r="Q10" i="3"/>
  <c r="Q11" i="3"/>
  <c r="Q12" i="3"/>
  <c r="R12" i="3" s="1"/>
  <c r="Q13" i="3"/>
  <c r="Q14" i="3"/>
  <c r="Q15" i="3"/>
  <c r="Q16" i="3"/>
  <c r="Q17" i="3"/>
  <c r="Q18" i="3"/>
  <c r="Q19" i="3"/>
  <c r="Q20" i="3"/>
  <c r="R20" i="3" s="1"/>
  <c r="Q21" i="3"/>
  <c r="R21" i="3" s="1"/>
  <c r="Q22" i="3"/>
  <c r="Q23" i="3"/>
  <c r="Q24" i="3"/>
  <c r="Q25" i="3"/>
  <c r="Q26" i="3"/>
  <c r="Q27" i="3"/>
  <c r="Q28" i="3"/>
  <c r="R28" i="3" s="1"/>
  <c r="Q29" i="3"/>
  <c r="R29" i="3" s="1"/>
  <c r="Q30" i="3"/>
  <c r="Q31" i="3"/>
  <c r="Q32" i="3"/>
  <c r="Q33" i="3"/>
  <c r="Q34" i="3"/>
  <c r="Q35" i="3"/>
  <c r="Q36" i="3"/>
  <c r="R36" i="3" s="1"/>
  <c r="Q37" i="3"/>
  <c r="Q38" i="3"/>
  <c r="Q39" i="3"/>
  <c r="Q40" i="3"/>
  <c r="Q41" i="3"/>
  <c r="Q42" i="3"/>
  <c r="Q43" i="3"/>
  <c r="Q44" i="3"/>
  <c r="R44" i="3" s="1"/>
  <c r="Q45" i="3"/>
  <c r="Q46" i="3"/>
  <c r="Q47" i="3"/>
  <c r="Q48" i="3"/>
  <c r="Q49" i="3"/>
  <c r="Q50" i="3"/>
  <c r="Q51" i="3"/>
  <c r="Q52" i="3"/>
  <c r="R52" i="3" s="1"/>
  <c r="Q53" i="3"/>
  <c r="Q54" i="3"/>
  <c r="Q55" i="3"/>
  <c r="Q56" i="3"/>
  <c r="Q57" i="3"/>
  <c r="Q58" i="3"/>
  <c r="Q59" i="3"/>
  <c r="Q60" i="3"/>
  <c r="R60" i="3" s="1"/>
  <c r="Q61" i="3"/>
  <c r="R61" i="3" s="1"/>
  <c r="Q62" i="3"/>
  <c r="Q63" i="3"/>
  <c r="Q64" i="3"/>
  <c r="Q65" i="3"/>
  <c r="Q66" i="3"/>
  <c r="Q67" i="3"/>
  <c r="Q68" i="3"/>
  <c r="R68" i="3" s="1"/>
  <c r="Q69" i="3"/>
  <c r="R69" i="3" s="1"/>
  <c r="Q70" i="3"/>
  <c r="Q71" i="3"/>
  <c r="Q72" i="3"/>
  <c r="Q73" i="3"/>
  <c r="Q74" i="3"/>
  <c r="Q75" i="3"/>
  <c r="Q76" i="3"/>
  <c r="R76" i="3" s="1"/>
  <c r="Q77" i="3"/>
  <c r="R77" i="3" s="1"/>
  <c r="Q78" i="3"/>
  <c r="Q79" i="3"/>
  <c r="Q80" i="3"/>
  <c r="Q81" i="3"/>
  <c r="Q82" i="3"/>
  <c r="Q83" i="3"/>
  <c r="Q84" i="3"/>
  <c r="R84" i="3" s="1"/>
  <c r="Q85" i="3"/>
  <c r="Q86" i="3"/>
  <c r="Q87" i="3"/>
  <c r="Q88" i="3"/>
  <c r="Q89" i="3"/>
  <c r="Q90" i="3"/>
  <c r="Q91" i="3"/>
  <c r="Q92" i="3"/>
  <c r="R92" i="3" s="1"/>
  <c r="Q93" i="3"/>
  <c r="R93" i="3" s="1"/>
  <c r="Q94" i="3"/>
  <c r="Q95" i="3"/>
  <c r="Q96" i="3"/>
  <c r="Q97" i="3"/>
  <c r="Q98" i="3"/>
  <c r="Q99" i="3"/>
  <c r="Q100" i="3"/>
  <c r="R100" i="3" s="1"/>
  <c r="Q101" i="3"/>
  <c r="R101" i="3" s="1"/>
  <c r="Q102" i="3"/>
  <c r="Q103" i="3"/>
  <c r="Q104" i="3"/>
  <c r="Q105" i="3"/>
  <c r="Q106" i="3"/>
  <c r="Q107" i="3"/>
  <c r="Q108" i="3"/>
  <c r="R108" i="3" s="1"/>
  <c r="Q109" i="3"/>
  <c r="R109" i="3" s="1"/>
  <c r="Q110" i="3"/>
  <c r="Q111" i="3"/>
  <c r="Q112" i="3"/>
  <c r="Q113" i="3"/>
  <c r="Q114" i="3"/>
  <c r="Q115" i="3"/>
  <c r="Q116" i="3"/>
  <c r="R116" i="3" s="1"/>
  <c r="Q117" i="3"/>
  <c r="R117" i="3" s="1"/>
  <c r="Q118" i="3"/>
  <c r="Q119" i="3"/>
  <c r="Q120" i="3"/>
  <c r="Q121" i="3"/>
  <c r="Q122" i="3"/>
  <c r="Q123" i="3"/>
  <c r="Q124" i="3"/>
  <c r="R124" i="3" s="1"/>
  <c r="Q125" i="3"/>
  <c r="R125" i="3" s="1"/>
  <c r="Q126" i="3"/>
  <c r="Q127" i="3"/>
  <c r="Q128" i="3"/>
  <c r="Q129" i="3"/>
  <c r="Q130" i="3"/>
  <c r="Q131" i="3"/>
  <c r="Q132" i="3"/>
  <c r="R132" i="3" s="1"/>
  <c r="Q133" i="3"/>
  <c r="R259" i="3" s="1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R349" i="3" s="1"/>
  <c r="Q350" i="3"/>
  <c r="Q351" i="3"/>
  <c r="Q352" i="3"/>
  <c r="Q353" i="3"/>
  <c r="Q354" i="3"/>
  <c r="Q355" i="3"/>
  <c r="Q356" i="3"/>
  <c r="Q357" i="3"/>
  <c r="R357" i="3" s="1"/>
  <c r="Q358" i="3"/>
  <c r="Q359" i="3"/>
  <c r="Q360" i="3"/>
  <c r="Q361" i="3"/>
  <c r="Q362" i="3"/>
  <c r="Q363" i="3"/>
  <c r="Q364" i="3"/>
  <c r="Q365" i="3"/>
  <c r="R365" i="3" s="1"/>
  <c r="Q366" i="3"/>
  <c r="Q367" i="3"/>
  <c r="Q368" i="3"/>
  <c r="Q369" i="3"/>
  <c r="Q370" i="3"/>
  <c r="Q371" i="3"/>
  <c r="Q372" i="3"/>
  <c r="Q373" i="3"/>
  <c r="R373" i="3" s="1"/>
  <c r="Q5" i="3"/>
  <c r="P5" i="3"/>
  <c r="R6" i="3"/>
  <c r="R7" i="3"/>
  <c r="R8" i="3"/>
  <c r="R9" i="3"/>
  <c r="R10" i="3"/>
  <c r="R11" i="3"/>
  <c r="R14" i="3"/>
  <c r="R15" i="3"/>
  <c r="R16" i="3"/>
  <c r="R17" i="3"/>
  <c r="R18" i="3"/>
  <c r="R19" i="3"/>
  <c r="R22" i="3"/>
  <c r="R23" i="3"/>
  <c r="R24" i="3"/>
  <c r="R25" i="3"/>
  <c r="R26" i="3"/>
  <c r="R27" i="3"/>
  <c r="R30" i="3"/>
  <c r="R31" i="3"/>
  <c r="R32" i="3"/>
  <c r="R33" i="3"/>
  <c r="R34" i="3"/>
  <c r="R35" i="3"/>
  <c r="R38" i="3"/>
  <c r="R39" i="3"/>
  <c r="R40" i="3"/>
  <c r="R41" i="3"/>
  <c r="R42" i="3"/>
  <c r="R43" i="3"/>
  <c r="R46" i="3"/>
  <c r="R47" i="3"/>
  <c r="R48" i="3"/>
  <c r="R49" i="3"/>
  <c r="R50" i="3"/>
  <c r="R51" i="3"/>
  <c r="R54" i="3"/>
  <c r="R55" i="3"/>
  <c r="R56" i="3"/>
  <c r="R57" i="3"/>
  <c r="R58" i="3"/>
  <c r="R59" i="3"/>
  <c r="R62" i="3"/>
  <c r="R63" i="3"/>
  <c r="R64" i="3"/>
  <c r="R65" i="3"/>
  <c r="R66" i="3"/>
  <c r="R67" i="3"/>
  <c r="R70" i="3"/>
  <c r="R71" i="3"/>
  <c r="R72" i="3"/>
  <c r="R73" i="3"/>
  <c r="R74" i="3"/>
  <c r="R75" i="3"/>
  <c r="R78" i="3"/>
  <c r="R79" i="3"/>
  <c r="R80" i="3"/>
  <c r="R81" i="3"/>
  <c r="R82" i="3"/>
  <c r="R83" i="3"/>
  <c r="R86" i="3"/>
  <c r="R87" i="3"/>
  <c r="R88" i="3"/>
  <c r="R89" i="3"/>
  <c r="R90" i="3"/>
  <c r="R91" i="3"/>
  <c r="R94" i="3"/>
  <c r="R95" i="3"/>
  <c r="R96" i="3"/>
  <c r="R97" i="3"/>
  <c r="R98" i="3"/>
  <c r="R99" i="3"/>
  <c r="R102" i="3"/>
  <c r="R103" i="3"/>
  <c r="R104" i="3"/>
  <c r="R105" i="3"/>
  <c r="R106" i="3"/>
  <c r="R107" i="3"/>
  <c r="R110" i="3"/>
  <c r="R111" i="3"/>
  <c r="R112" i="3"/>
  <c r="R113" i="3"/>
  <c r="R114" i="3"/>
  <c r="R115" i="3"/>
  <c r="R118" i="3"/>
  <c r="R119" i="3"/>
  <c r="R120" i="3"/>
  <c r="R121" i="3"/>
  <c r="R122" i="3"/>
  <c r="R123" i="3"/>
  <c r="R126" i="3"/>
  <c r="R127" i="3"/>
  <c r="R128" i="3"/>
  <c r="R129" i="3"/>
  <c r="R130" i="3"/>
  <c r="R131" i="3"/>
  <c r="R179" i="3"/>
  <c r="R243" i="3"/>
  <c r="R307" i="3"/>
  <c r="R339" i="3"/>
  <c r="R371" i="3"/>
  <c r="R333" i="3" l="1"/>
  <c r="R301" i="3"/>
  <c r="R269" i="3"/>
  <c r="R237" i="3"/>
  <c r="R205" i="3"/>
  <c r="R173" i="3"/>
  <c r="R85" i="3"/>
  <c r="R338" i="3"/>
  <c r="R372" i="3"/>
  <c r="R340" i="3"/>
  <c r="R308" i="3"/>
  <c r="R276" i="3"/>
  <c r="R244" i="3"/>
  <c r="R212" i="3"/>
  <c r="R180" i="3"/>
  <c r="R148" i="3"/>
  <c r="R291" i="3"/>
  <c r="R362" i="3"/>
  <c r="R330" i="3"/>
  <c r="R283" i="3"/>
  <c r="R219" i="3"/>
  <c r="R155" i="3"/>
  <c r="R341" i="3"/>
  <c r="R309" i="3"/>
  <c r="R277" i="3"/>
  <c r="R245" i="3"/>
  <c r="R213" i="3"/>
  <c r="R181" i="3"/>
  <c r="R149" i="3"/>
  <c r="R53" i="3"/>
  <c r="R37" i="3"/>
  <c r="R13" i="3"/>
  <c r="R5" i="3"/>
  <c r="R235" i="3"/>
  <c r="R356" i="3"/>
  <c r="R324" i="3"/>
  <c r="R292" i="3"/>
  <c r="R260" i="3"/>
  <c r="R228" i="3"/>
  <c r="R196" i="3"/>
  <c r="R164" i="3"/>
  <c r="R363" i="3"/>
  <c r="R227" i="3"/>
  <c r="R323" i="3"/>
  <c r="R147" i="3"/>
  <c r="R354" i="3"/>
  <c r="R322" i="3"/>
  <c r="R267" i="3"/>
  <c r="R203" i="3"/>
  <c r="R139" i="3"/>
  <c r="R317" i="3"/>
  <c r="R285" i="3"/>
  <c r="R253" i="3"/>
  <c r="R221" i="3"/>
  <c r="R189" i="3"/>
  <c r="R157" i="3"/>
  <c r="R299" i="3"/>
  <c r="R364" i="3"/>
  <c r="R332" i="3"/>
  <c r="R300" i="3"/>
  <c r="R268" i="3"/>
  <c r="R236" i="3"/>
  <c r="R204" i="3"/>
  <c r="R172" i="3"/>
  <c r="R140" i="3"/>
  <c r="R163" i="3"/>
  <c r="R275" i="3"/>
  <c r="R347" i="3"/>
  <c r="R325" i="3"/>
  <c r="R293" i="3"/>
  <c r="R261" i="3"/>
  <c r="R229" i="3"/>
  <c r="R197" i="3"/>
  <c r="R165" i="3"/>
  <c r="R141" i="3"/>
  <c r="R134" i="3"/>
  <c r="R150" i="3"/>
  <c r="R174" i="3"/>
  <c r="R198" i="3"/>
  <c r="R222" i="3"/>
  <c r="R246" i="3"/>
  <c r="R270" i="3"/>
  <c r="R294" i="3"/>
  <c r="R318" i="3"/>
  <c r="R342" i="3"/>
  <c r="R366" i="3"/>
  <c r="R175" i="3"/>
  <c r="R199" i="3"/>
  <c r="R223" i="3"/>
  <c r="R247" i="3"/>
  <c r="R271" i="3"/>
  <c r="R295" i="3"/>
  <c r="R319" i="3"/>
  <c r="R335" i="3"/>
  <c r="R359" i="3"/>
  <c r="R224" i="3"/>
  <c r="R256" i="3"/>
  <c r="R288" i="3"/>
  <c r="R320" i="3"/>
  <c r="R352" i="3"/>
  <c r="R153" i="3"/>
  <c r="R185" i="3"/>
  <c r="R217" i="3"/>
  <c r="R249" i="3"/>
  <c r="R281" i="3"/>
  <c r="R313" i="3"/>
  <c r="R337" i="3"/>
  <c r="R369" i="3"/>
  <c r="R162" i="3"/>
  <c r="R194" i="3"/>
  <c r="R218" i="3"/>
  <c r="R250" i="3"/>
  <c r="R282" i="3"/>
  <c r="R306" i="3"/>
  <c r="R133" i="3"/>
  <c r="R142" i="3"/>
  <c r="R158" i="3"/>
  <c r="R182" i="3"/>
  <c r="R206" i="3"/>
  <c r="R230" i="3"/>
  <c r="R254" i="3"/>
  <c r="R278" i="3"/>
  <c r="R302" i="3"/>
  <c r="R326" i="3"/>
  <c r="R350" i="3"/>
  <c r="R143" i="3"/>
  <c r="R159" i="3"/>
  <c r="R183" i="3"/>
  <c r="R207" i="3"/>
  <c r="R231" i="3"/>
  <c r="R255" i="3"/>
  <c r="R279" i="3"/>
  <c r="R303" i="3"/>
  <c r="R327" i="3"/>
  <c r="R351" i="3"/>
  <c r="R208" i="3"/>
  <c r="R240" i="3"/>
  <c r="R272" i="3"/>
  <c r="R304" i="3"/>
  <c r="R336" i="3"/>
  <c r="R368" i="3"/>
  <c r="R161" i="3"/>
  <c r="R193" i="3"/>
  <c r="R225" i="3"/>
  <c r="R257" i="3"/>
  <c r="R289" i="3"/>
  <c r="R321" i="3"/>
  <c r="R353" i="3"/>
  <c r="R146" i="3"/>
  <c r="R178" i="3"/>
  <c r="R210" i="3"/>
  <c r="R242" i="3"/>
  <c r="R274" i="3"/>
  <c r="R166" i="3"/>
  <c r="R190" i="3"/>
  <c r="R214" i="3"/>
  <c r="R238" i="3"/>
  <c r="R262" i="3"/>
  <c r="R286" i="3"/>
  <c r="R310" i="3"/>
  <c r="R334" i="3"/>
  <c r="R358" i="3"/>
  <c r="R135" i="3"/>
  <c r="R151" i="3"/>
  <c r="R167" i="3"/>
  <c r="R191" i="3"/>
  <c r="R215" i="3"/>
  <c r="R239" i="3"/>
  <c r="R263" i="3"/>
  <c r="R287" i="3"/>
  <c r="R311" i="3"/>
  <c r="R343" i="3"/>
  <c r="R367" i="3"/>
  <c r="R232" i="3"/>
  <c r="R264" i="3"/>
  <c r="R296" i="3"/>
  <c r="R328" i="3"/>
  <c r="R360" i="3"/>
  <c r="R145" i="3"/>
  <c r="R177" i="3"/>
  <c r="R209" i="3"/>
  <c r="R241" i="3"/>
  <c r="R273" i="3"/>
  <c r="R305" i="3"/>
  <c r="R345" i="3"/>
  <c r="R154" i="3"/>
  <c r="R186" i="3"/>
  <c r="R226" i="3"/>
  <c r="R258" i="3"/>
  <c r="R290" i="3"/>
  <c r="R136" i="3"/>
  <c r="R144" i="3"/>
  <c r="R152" i="3"/>
  <c r="R160" i="3"/>
  <c r="R168" i="3"/>
  <c r="R176" i="3"/>
  <c r="R184" i="3"/>
  <c r="R192" i="3"/>
  <c r="R200" i="3"/>
  <c r="R216" i="3"/>
  <c r="R248" i="3"/>
  <c r="R280" i="3"/>
  <c r="R312" i="3"/>
  <c r="R344" i="3"/>
  <c r="R137" i="3"/>
  <c r="R169" i="3"/>
  <c r="R201" i="3"/>
  <c r="R233" i="3"/>
  <c r="R265" i="3"/>
  <c r="R297" i="3"/>
  <c r="R329" i="3"/>
  <c r="R361" i="3"/>
  <c r="R138" i="3"/>
  <c r="R170" i="3"/>
  <c r="R202" i="3"/>
  <c r="R234" i="3"/>
  <c r="R266" i="3"/>
  <c r="R298" i="3"/>
  <c r="R45" i="3"/>
  <c r="R370" i="3"/>
  <c r="R171" i="3"/>
  <c r="R348" i="3"/>
  <c r="R316" i="3"/>
  <c r="R284" i="3"/>
  <c r="R252" i="3"/>
  <c r="R220" i="3"/>
  <c r="R188" i="3"/>
  <c r="R156" i="3"/>
  <c r="R331" i="3"/>
  <c r="R355" i="3"/>
  <c r="R211" i="3"/>
  <c r="R315" i="3"/>
  <c r="R195" i="3"/>
  <c r="R346" i="3"/>
  <c r="R314" i="3"/>
  <c r="R251" i="3"/>
  <c r="R187" i="3"/>
  <c r="O7" i="3" l="1"/>
  <c r="O8" i="3" s="1"/>
  <c r="P7" i="3"/>
  <c r="P8" i="3"/>
  <c r="O9" i="3"/>
  <c r="O10" i="3" s="1"/>
  <c r="O11" i="3" s="1"/>
  <c r="O12" i="3" s="1"/>
  <c r="P9" i="3"/>
  <c r="P10" i="3"/>
  <c r="P11" i="3"/>
  <c r="P12" i="3"/>
  <c r="O13" i="3"/>
  <c r="O14" i="3" s="1"/>
  <c r="O15" i="3" s="1"/>
  <c r="O16" i="3" s="1"/>
  <c r="O17" i="3" s="1"/>
  <c r="O18" i="3" s="1"/>
  <c r="O19" i="3" s="1"/>
  <c r="O20" i="3" s="1"/>
  <c r="P13" i="3"/>
  <c r="P14" i="3"/>
  <c r="P15" i="3"/>
  <c r="P16" i="3"/>
  <c r="P17" i="3"/>
  <c r="P18" i="3"/>
  <c r="P19" i="3"/>
  <c r="P20" i="3"/>
  <c r="O21" i="3"/>
  <c r="O22" i="3" s="1"/>
  <c r="O23" i="3" s="1"/>
  <c r="O24" i="3" s="1"/>
  <c r="P21" i="3"/>
  <c r="P22" i="3"/>
  <c r="P23" i="3"/>
  <c r="P24" i="3"/>
  <c r="O25" i="3"/>
  <c r="O26" i="3" s="1"/>
  <c r="O27" i="3" s="1"/>
  <c r="O28" i="3" s="1"/>
  <c r="P25" i="3"/>
  <c r="P26" i="3"/>
  <c r="P27" i="3"/>
  <c r="P28" i="3"/>
  <c r="N29" i="3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O29" i="3"/>
  <c r="O30" i="3" s="1"/>
  <c r="O31" i="3" s="1"/>
  <c r="O32" i="3" s="1"/>
  <c r="O33" i="3" s="1"/>
  <c r="O34" i="3" s="1"/>
  <c r="O35" i="3" s="1"/>
  <c r="O36" i="3" s="1"/>
  <c r="P29" i="3"/>
  <c r="P30" i="3"/>
  <c r="P31" i="3"/>
  <c r="P32" i="3"/>
  <c r="P33" i="3"/>
  <c r="P34" i="3"/>
  <c r="P35" i="3"/>
  <c r="P36" i="3"/>
  <c r="O37" i="3"/>
  <c r="O38" i="3" s="1"/>
  <c r="O39" i="3" s="1"/>
  <c r="O40" i="3" s="1"/>
  <c r="O41" i="3" s="1"/>
  <c r="O42" i="3" s="1"/>
  <c r="O43" i="3" s="1"/>
  <c r="O44" i="3" s="1"/>
  <c r="P37" i="3"/>
  <c r="P38" i="3"/>
  <c r="P39" i="3"/>
  <c r="P40" i="3"/>
  <c r="P41" i="3"/>
  <c r="P42" i="3"/>
  <c r="P43" i="3"/>
  <c r="P44" i="3"/>
  <c r="O45" i="3"/>
  <c r="O46" i="3" s="1"/>
  <c r="O47" i="3" s="1"/>
  <c r="O48" i="3" s="1"/>
  <c r="O49" i="3" s="1"/>
  <c r="O50" i="3" s="1"/>
  <c r="O51" i="3" s="1"/>
  <c r="O52" i="3" s="1"/>
  <c r="P45" i="3"/>
  <c r="P46" i="3"/>
  <c r="P47" i="3"/>
  <c r="P48" i="3"/>
  <c r="P49" i="3"/>
  <c r="P50" i="3"/>
  <c r="P51" i="3"/>
  <c r="P52" i="3"/>
  <c r="O53" i="3"/>
  <c r="O54" i="3" s="1"/>
  <c r="O55" i="3" s="1"/>
  <c r="O56" i="3" s="1"/>
  <c r="P53" i="3"/>
  <c r="P54" i="3"/>
  <c r="P55" i="3"/>
  <c r="P56" i="3"/>
  <c r="O57" i="3"/>
  <c r="O58" i="3" s="1"/>
  <c r="O59" i="3" s="1"/>
  <c r="O60" i="3" s="1"/>
  <c r="P57" i="3"/>
  <c r="P58" i="3"/>
  <c r="P59" i="3"/>
  <c r="P60" i="3"/>
  <c r="N61" i="3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O61" i="3"/>
  <c r="O62" i="3" s="1"/>
  <c r="O63" i="3" s="1"/>
  <c r="O64" i="3" s="1"/>
  <c r="P61" i="3"/>
  <c r="P62" i="3"/>
  <c r="P63" i="3"/>
  <c r="P64" i="3"/>
  <c r="O65" i="3"/>
  <c r="O66" i="3" s="1"/>
  <c r="O67" i="3" s="1"/>
  <c r="O68" i="3" s="1"/>
  <c r="P65" i="3"/>
  <c r="P66" i="3"/>
  <c r="P67" i="3"/>
  <c r="P68" i="3"/>
  <c r="O69" i="3"/>
  <c r="O70" i="3" s="1"/>
  <c r="O71" i="3" s="1"/>
  <c r="O72" i="3" s="1"/>
  <c r="O73" i="3" s="1"/>
  <c r="O74" i="3" s="1"/>
  <c r="O75" i="3" s="1"/>
  <c r="O76" i="3" s="1"/>
  <c r="P69" i="3"/>
  <c r="P70" i="3"/>
  <c r="P71" i="3"/>
  <c r="P72" i="3"/>
  <c r="P73" i="3"/>
  <c r="P74" i="3"/>
  <c r="P75" i="3"/>
  <c r="P76" i="3"/>
  <c r="N77" i="3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O77" i="3"/>
  <c r="O78" i="3" s="1"/>
  <c r="O79" i="3" s="1"/>
  <c r="O80" i="3" s="1"/>
  <c r="O81" i="3" s="1"/>
  <c r="O82" i="3" s="1"/>
  <c r="O83" i="3" s="1"/>
  <c r="O84" i="3" s="1"/>
  <c r="P77" i="3"/>
  <c r="P78" i="3"/>
  <c r="P79" i="3"/>
  <c r="P80" i="3"/>
  <c r="P81" i="3"/>
  <c r="P82" i="3"/>
  <c r="P83" i="3"/>
  <c r="P84" i="3"/>
  <c r="O85" i="3"/>
  <c r="O86" i="3" s="1"/>
  <c r="O87" i="3" s="1"/>
  <c r="O88" i="3" s="1"/>
  <c r="O89" i="3" s="1"/>
  <c r="O90" i="3" s="1"/>
  <c r="O91" i="3" s="1"/>
  <c r="O92" i="3" s="1"/>
  <c r="P85" i="3"/>
  <c r="P86" i="3"/>
  <c r="P87" i="3"/>
  <c r="P88" i="3"/>
  <c r="P89" i="3"/>
  <c r="P90" i="3"/>
  <c r="P91" i="3"/>
  <c r="P92" i="3"/>
  <c r="O93" i="3"/>
  <c r="O94" i="3" s="1"/>
  <c r="O95" i="3" s="1"/>
  <c r="O96" i="3" s="1"/>
  <c r="P93" i="3"/>
  <c r="P94" i="3"/>
  <c r="P95" i="3"/>
  <c r="P96" i="3"/>
  <c r="O97" i="3"/>
  <c r="O98" i="3" s="1"/>
  <c r="O99" i="3" s="1"/>
  <c r="O100" i="3" s="1"/>
  <c r="P97" i="3"/>
  <c r="P98" i="3"/>
  <c r="P99" i="3"/>
  <c r="P100" i="3"/>
  <c r="O101" i="3"/>
  <c r="O102" i="3" s="1"/>
  <c r="O103" i="3" s="1"/>
  <c r="O104" i="3" s="1"/>
  <c r="O105" i="3" s="1"/>
  <c r="O106" i="3" s="1"/>
  <c r="O107" i="3" s="1"/>
  <c r="O108" i="3" s="1"/>
  <c r="P101" i="3"/>
  <c r="P102" i="3"/>
  <c r="P103" i="3"/>
  <c r="P104" i="3"/>
  <c r="P105" i="3"/>
  <c r="P106" i="3"/>
  <c r="P107" i="3"/>
  <c r="P108" i="3"/>
  <c r="N109" i="3"/>
  <c r="N110" i="3" s="1"/>
  <c r="N111" i="3" s="1"/>
  <c r="N112" i="3" s="1"/>
  <c r="N113" i="3" s="1"/>
  <c r="N114" i="3" s="1"/>
  <c r="N115" i="3" s="1"/>
  <c r="N116" i="3" s="1"/>
  <c r="O109" i="3"/>
  <c r="O110" i="3" s="1"/>
  <c r="O111" i="3" s="1"/>
  <c r="O112" i="3" s="1"/>
  <c r="O113" i="3" s="1"/>
  <c r="O114" i="3" s="1"/>
  <c r="O115" i="3" s="1"/>
  <c r="O116" i="3" s="1"/>
  <c r="P109" i="3"/>
  <c r="P110" i="3"/>
  <c r="P111" i="3"/>
  <c r="P112" i="3"/>
  <c r="P113" i="3"/>
  <c r="P114" i="3"/>
  <c r="P115" i="3"/>
  <c r="P116" i="3"/>
  <c r="N117" i="3"/>
  <c r="N118" i="3" s="1"/>
  <c r="N119" i="3" s="1"/>
  <c r="O117" i="3"/>
  <c r="O118" i="3" s="1"/>
  <c r="O119" i="3" s="1"/>
  <c r="O120" i="3" s="1"/>
  <c r="O121" i="3" s="1"/>
  <c r="O122" i="3" s="1"/>
  <c r="O123" i="3" s="1"/>
  <c r="O124" i="3" s="1"/>
  <c r="P117" i="3"/>
  <c r="P118" i="3"/>
  <c r="P119" i="3"/>
  <c r="N120" i="3"/>
  <c r="N121" i="3" s="1"/>
  <c r="N122" i="3" s="1"/>
  <c r="N123" i="3" s="1"/>
  <c r="N124" i="3" s="1"/>
  <c r="P120" i="3"/>
  <c r="P121" i="3"/>
  <c r="P122" i="3"/>
  <c r="P123" i="3"/>
  <c r="P124" i="3"/>
  <c r="N125" i="3"/>
  <c r="O125" i="3"/>
  <c r="O126" i="3" s="1"/>
  <c r="P125" i="3"/>
  <c r="N126" i="3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N142" i="3" s="1"/>
  <c r="N143" i="3" s="1"/>
  <c r="N144" i="3" s="1"/>
  <c r="N145" i="3" s="1"/>
  <c r="P126" i="3"/>
  <c r="O127" i="3"/>
  <c r="O128" i="3" s="1"/>
  <c r="O129" i="3" s="1"/>
  <c r="O130" i="3" s="1"/>
  <c r="O131" i="3" s="1"/>
  <c r="O132" i="3" s="1"/>
  <c r="P127" i="3"/>
  <c r="P128" i="3"/>
  <c r="P129" i="3"/>
  <c r="P130" i="3"/>
  <c r="P131" i="3"/>
  <c r="P132" i="3"/>
  <c r="O133" i="3"/>
  <c r="O134" i="3" s="1"/>
  <c r="O135" i="3" s="1"/>
  <c r="O136" i="3" s="1"/>
  <c r="O137" i="3" s="1"/>
  <c r="O138" i="3" s="1"/>
  <c r="O139" i="3" s="1"/>
  <c r="O140" i="3" s="1"/>
  <c r="O141" i="3" s="1"/>
  <c r="O142" i="3" s="1"/>
  <c r="P133" i="3"/>
  <c r="P134" i="3" s="1"/>
  <c r="P135" i="3" s="1"/>
  <c r="P136" i="3"/>
  <c r="P137" i="3" s="1"/>
  <c r="P138" i="3" s="1"/>
  <c r="P139" i="3" s="1"/>
  <c r="P140" i="3" s="1"/>
  <c r="P141" i="3" s="1"/>
  <c r="P142" i="3" s="1"/>
  <c r="P143" i="3" s="1"/>
  <c r="P144" i="3" s="1"/>
  <c r="P145" i="3" s="1"/>
  <c r="P146" i="3" s="1"/>
  <c r="P147" i="3" s="1"/>
  <c r="P148" i="3" s="1"/>
  <c r="P149" i="3" s="1"/>
  <c r="P150" i="3" s="1"/>
  <c r="P151" i="3" s="1"/>
  <c r="P152" i="3" s="1"/>
  <c r="P153" i="3" s="1"/>
  <c r="P154" i="3" s="1"/>
  <c r="P155" i="3" s="1"/>
  <c r="P156" i="3" s="1"/>
  <c r="P157" i="3" s="1"/>
  <c r="P158" i="3" s="1"/>
  <c r="P159" i="3" s="1"/>
  <c r="P160" i="3" s="1"/>
  <c r="P161" i="3" s="1"/>
  <c r="P162" i="3" s="1"/>
  <c r="P163" i="3" s="1"/>
  <c r="P164" i="3" s="1"/>
  <c r="P165" i="3" s="1"/>
  <c r="P166" i="3" s="1"/>
  <c r="P167" i="3" s="1"/>
  <c r="P168" i="3" s="1"/>
  <c r="P169" i="3" s="1"/>
  <c r="P170" i="3" s="1"/>
  <c r="P171" i="3" s="1"/>
  <c r="P172" i="3" s="1"/>
  <c r="P173" i="3" s="1"/>
  <c r="P174" i="3" s="1"/>
  <c r="P175" i="3" s="1"/>
  <c r="P176" i="3" s="1"/>
  <c r="P177" i="3" s="1"/>
  <c r="P178" i="3" s="1"/>
  <c r="P179" i="3" s="1"/>
  <c r="P180" i="3" s="1"/>
  <c r="P181" i="3" s="1"/>
  <c r="P182" i="3" s="1"/>
  <c r="P183" i="3" s="1"/>
  <c r="P184" i="3" s="1"/>
  <c r="P185" i="3" s="1"/>
  <c r="P186" i="3" s="1"/>
  <c r="P187" i="3" s="1"/>
  <c r="P188" i="3" s="1"/>
  <c r="P189" i="3" s="1"/>
  <c r="P190" i="3" s="1"/>
  <c r="P191" i="3" s="1"/>
  <c r="P192" i="3" s="1"/>
  <c r="P193" i="3" s="1"/>
  <c r="P194" i="3" s="1"/>
  <c r="P195" i="3" s="1"/>
  <c r="P196" i="3" s="1"/>
  <c r="P197" i="3" s="1"/>
  <c r="P198" i="3" s="1"/>
  <c r="P199" i="3" s="1"/>
  <c r="P200" i="3" s="1"/>
  <c r="P201" i="3" s="1"/>
  <c r="P202" i="3" s="1"/>
  <c r="P203" i="3" s="1"/>
  <c r="P204" i="3" s="1"/>
  <c r="P205" i="3" s="1"/>
  <c r="P206" i="3" s="1"/>
  <c r="P207" i="3" s="1"/>
  <c r="P208" i="3" s="1"/>
  <c r="P209" i="3" s="1"/>
  <c r="P210" i="3" s="1"/>
  <c r="P211" i="3" s="1"/>
  <c r="P212" i="3" s="1"/>
  <c r="P213" i="3" s="1"/>
  <c r="P214" i="3" s="1"/>
  <c r="P215" i="3" s="1"/>
  <c r="P216" i="3" s="1"/>
  <c r="P217" i="3" s="1"/>
  <c r="P218" i="3" s="1"/>
  <c r="P219" i="3" s="1"/>
  <c r="P220" i="3" s="1"/>
  <c r="P221" i="3" s="1"/>
  <c r="P222" i="3" s="1"/>
  <c r="P223" i="3" s="1"/>
  <c r="P224" i="3" s="1"/>
  <c r="P225" i="3" s="1"/>
  <c r="P226" i="3" s="1"/>
  <c r="P227" i="3" s="1"/>
  <c r="P228" i="3" s="1"/>
  <c r="P229" i="3" s="1"/>
  <c r="P230" i="3" s="1"/>
  <c r="P231" i="3" s="1"/>
  <c r="P232" i="3" s="1"/>
  <c r="P233" i="3" s="1"/>
  <c r="P234" i="3" s="1"/>
  <c r="P235" i="3" s="1"/>
  <c r="P236" i="3" s="1"/>
  <c r="P237" i="3" s="1"/>
  <c r="P238" i="3" s="1"/>
  <c r="P239" i="3" s="1"/>
  <c r="P240" i="3" s="1"/>
  <c r="P241" i="3" s="1"/>
  <c r="P242" i="3" s="1"/>
  <c r="P243" i="3" s="1"/>
  <c r="P244" i="3" s="1"/>
  <c r="P245" i="3" s="1"/>
  <c r="P246" i="3" s="1"/>
  <c r="P247" i="3" s="1"/>
  <c r="P248" i="3" s="1"/>
  <c r="P249" i="3" s="1"/>
  <c r="P250" i="3" s="1"/>
  <c r="P251" i="3" s="1"/>
  <c r="P252" i="3" s="1"/>
  <c r="P253" i="3" s="1"/>
  <c r="P254" i="3" s="1"/>
  <c r="P255" i="3" s="1"/>
  <c r="P256" i="3" s="1"/>
  <c r="P257" i="3" s="1"/>
  <c r="P258" i="3" s="1"/>
  <c r="P259" i="3" s="1"/>
  <c r="P260" i="3" s="1"/>
  <c r="P261" i="3" s="1"/>
  <c r="P262" i="3" s="1"/>
  <c r="P263" i="3" s="1"/>
  <c r="P264" i="3" s="1"/>
  <c r="P265" i="3" s="1"/>
  <c r="P266" i="3" s="1"/>
  <c r="P267" i="3" s="1"/>
  <c r="P268" i="3" s="1"/>
  <c r="P269" i="3" s="1"/>
  <c r="P270" i="3" s="1"/>
  <c r="P271" i="3" s="1"/>
  <c r="P272" i="3" s="1"/>
  <c r="P273" i="3" s="1"/>
  <c r="P274" i="3" s="1"/>
  <c r="P275" i="3" s="1"/>
  <c r="P276" i="3" s="1"/>
  <c r="P277" i="3" s="1"/>
  <c r="P278" i="3" s="1"/>
  <c r="P279" i="3" s="1"/>
  <c r="P280" i="3" s="1"/>
  <c r="P281" i="3" s="1"/>
  <c r="P282" i="3" s="1"/>
  <c r="P283" i="3" s="1"/>
  <c r="P284" i="3" s="1"/>
  <c r="P285" i="3" s="1"/>
  <c r="P286" i="3" s="1"/>
  <c r="P287" i="3" s="1"/>
  <c r="P288" i="3" s="1"/>
  <c r="P289" i="3" s="1"/>
  <c r="P290" i="3" s="1"/>
  <c r="P291" i="3" s="1"/>
  <c r="P292" i="3" s="1"/>
  <c r="P293" i="3" s="1"/>
  <c r="P294" i="3" s="1"/>
  <c r="P295" i="3" s="1"/>
  <c r="P296" i="3" s="1"/>
  <c r="P297" i="3" s="1"/>
  <c r="P298" i="3" s="1"/>
  <c r="P299" i="3" s="1"/>
  <c r="P300" i="3" s="1"/>
  <c r="P301" i="3" s="1"/>
  <c r="P302" i="3" s="1"/>
  <c r="P303" i="3" s="1"/>
  <c r="P304" i="3" s="1"/>
  <c r="P305" i="3" s="1"/>
  <c r="P306" i="3" s="1"/>
  <c r="P307" i="3" s="1"/>
  <c r="P308" i="3" s="1"/>
  <c r="P309" i="3" s="1"/>
  <c r="P310" i="3" s="1"/>
  <c r="P311" i="3" s="1"/>
  <c r="P312" i="3" s="1"/>
  <c r="P313" i="3" s="1"/>
  <c r="P314" i="3" s="1"/>
  <c r="P315" i="3" s="1"/>
  <c r="P316" i="3" s="1"/>
  <c r="P317" i="3" s="1"/>
  <c r="P318" i="3" s="1"/>
  <c r="P319" i="3" s="1"/>
  <c r="P320" i="3" s="1"/>
  <c r="P321" i="3" s="1"/>
  <c r="P322" i="3" s="1"/>
  <c r="P323" i="3" s="1"/>
  <c r="P324" i="3" s="1"/>
  <c r="P325" i="3" s="1"/>
  <c r="P326" i="3" s="1"/>
  <c r="P327" i="3" s="1"/>
  <c r="P328" i="3" s="1"/>
  <c r="P329" i="3" s="1"/>
  <c r="P330" i="3" s="1"/>
  <c r="P331" i="3" s="1"/>
  <c r="P332" i="3" s="1"/>
  <c r="P333" i="3" s="1"/>
  <c r="P334" i="3" s="1"/>
  <c r="P335" i="3" s="1"/>
  <c r="P336" i="3" s="1"/>
  <c r="P337" i="3" s="1"/>
  <c r="P338" i="3" s="1"/>
  <c r="P339" i="3" s="1"/>
  <c r="P340" i="3" s="1"/>
  <c r="P341" i="3" s="1"/>
  <c r="P342" i="3" s="1"/>
  <c r="P343" i="3" s="1"/>
  <c r="P344" i="3" s="1"/>
  <c r="P345" i="3" s="1"/>
  <c r="P346" i="3" s="1"/>
  <c r="P347" i="3" s="1"/>
  <c r="P348" i="3" s="1"/>
  <c r="P349" i="3" s="1"/>
  <c r="P350" i="3" s="1"/>
  <c r="P351" i="3" s="1"/>
  <c r="P352" i="3" s="1"/>
  <c r="P353" i="3" s="1"/>
  <c r="P354" i="3" s="1"/>
  <c r="P355" i="3" s="1"/>
  <c r="P356" i="3" s="1"/>
  <c r="P357" i="3" s="1"/>
  <c r="P358" i="3" s="1"/>
  <c r="P359" i="3" s="1"/>
  <c r="P360" i="3" s="1"/>
  <c r="P361" i="3" s="1"/>
  <c r="P362" i="3" s="1"/>
  <c r="P363" i="3" s="1"/>
  <c r="P364" i="3" s="1"/>
  <c r="P365" i="3" s="1"/>
  <c r="P366" i="3" s="1"/>
  <c r="P367" i="3" s="1"/>
  <c r="P368" i="3" s="1"/>
  <c r="P369" i="3" s="1"/>
  <c r="P370" i="3" s="1"/>
  <c r="P371" i="3" s="1"/>
  <c r="P372" i="3" s="1"/>
  <c r="P373" i="3" s="1"/>
  <c r="O143" i="3"/>
  <c r="O144" i="3" s="1"/>
  <c r="O145" i="3" s="1"/>
  <c r="O146" i="3" s="1"/>
  <c r="O147" i="3" s="1"/>
  <c r="O148" i="3" s="1"/>
  <c r="O149" i="3" s="1"/>
  <c r="O150" i="3" s="1"/>
  <c r="O151" i="3" s="1"/>
  <c r="O152" i="3" s="1"/>
  <c r="O153" i="3" s="1"/>
  <c r="O154" i="3" s="1"/>
  <c r="O155" i="3" s="1"/>
  <c r="O156" i="3" s="1"/>
  <c r="O157" i="3" s="1"/>
  <c r="O158" i="3" s="1"/>
  <c r="O159" i="3" s="1"/>
  <c r="O160" i="3" s="1"/>
  <c r="O161" i="3" s="1"/>
  <c r="O162" i="3" s="1"/>
  <c r="O163" i="3" s="1"/>
  <c r="O164" i="3" s="1"/>
  <c r="O165" i="3" s="1"/>
  <c r="O166" i="3" s="1"/>
  <c r="O167" i="3" s="1"/>
  <c r="O168" i="3" s="1"/>
  <c r="O169" i="3" s="1"/>
  <c r="O170" i="3" s="1"/>
  <c r="O171" i="3" s="1"/>
  <c r="O172" i="3" s="1"/>
  <c r="O173" i="3" s="1"/>
  <c r="O174" i="3" s="1"/>
  <c r="O175" i="3" s="1"/>
  <c r="O176" i="3" s="1"/>
  <c r="O177" i="3" s="1"/>
  <c r="O178" i="3" s="1"/>
  <c r="O179" i="3" s="1"/>
  <c r="O180" i="3" s="1"/>
  <c r="O181" i="3" s="1"/>
  <c r="O182" i="3" s="1"/>
  <c r="O183" i="3" s="1"/>
  <c r="O184" i="3" s="1"/>
  <c r="O185" i="3" s="1"/>
  <c r="O186" i="3" s="1"/>
  <c r="O187" i="3" s="1"/>
  <c r="O188" i="3" s="1"/>
  <c r="O189" i="3" s="1"/>
  <c r="O190" i="3" s="1"/>
  <c r="O191" i="3" s="1"/>
  <c r="O192" i="3" s="1"/>
  <c r="O193" i="3" s="1"/>
  <c r="O194" i="3" s="1"/>
  <c r="O195" i="3" s="1"/>
  <c r="O196" i="3" s="1"/>
  <c r="O197" i="3" s="1"/>
  <c r="O198" i="3" s="1"/>
  <c r="O199" i="3" s="1"/>
  <c r="O200" i="3" s="1"/>
  <c r="O201" i="3" s="1"/>
  <c r="O202" i="3" s="1"/>
  <c r="O203" i="3" s="1"/>
  <c r="O204" i="3" s="1"/>
  <c r="O205" i="3" s="1"/>
  <c r="O206" i="3" s="1"/>
  <c r="O207" i="3" s="1"/>
  <c r="O208" i="3" s="1"/>
  <c r="O209" i="3" s="1"/>
  <c r="O210" i="3" s="1"/>
  <c r="O211" i="3" s="1"/>
  <c r="O212" i="3" s="1"/>
  <c r="O213" i="3" s="1"/>
  <c r="O214" i="3" s="1"/>
  <c r="O215" i="3" s="1"/>
  <c r="O216" i="3" s="1"/>
  <c r="O217" i="3" s="1"/>
  <c r="O218" i="3" s="1"/>
  <c r="O219" i="3" s="1"/>
  <c r="O220" i="3" s="1"/>
  <c r="O221" i="3" s="1"/>
  <c r="O222" i="3" s="1"/>
  <c r="O223" i="3" s="1"/>
  <c r="O224" i="3" s="1"/>
  <c r="O225" i="3" s="1"/>
  <c r="O226" i="3" s="1"/>
  <c r="O227" i="3" s="1"/>
  <c r="O228" i="3" s="1"/>
  <c r="O229" i="3" s="1"/>
  <c r="O230" i="3" s="1"/>
  <c r="O231" i="3" s="1"/>
  <c r="O232" i="3" s="1"/>
  <c r="O233" i="3" s="1"/>
  <c r="O234" i="3" s="1"/>
  <c r="O235" i="3" s="1"/>
  <c r="O236" i="3" s="1"/>
  <c r="O237" i="3" s="1"/>
  <c r="O238" i="3" s="1"/>
  <c r="O239" i="3" s="1"/>
  <c r="O240" i="3" s="1"/>
  <c r="O241" i="3" s="1"/>
  <c r="O242" i="3" s="1"/>
  <c r="O243" i="3" s="1"/>
  <c r="O244" i="3" s="1"/>
  <c r="O245" i="3" s="1"/>
  <c r="O246" i="3" s="1"/>
  <c r="O247" i="3" s="1"/>
  <c r="O248" i="3" s="1"/>
  <c r="O249" i="3" s="1"/>
  <c r="O250" i="3" s="1"/>
  <c r="O251" i="3" s="1"/>
  <c r="O252" i="3" s="1"/>
  <c r="O253" i="3" s="1"/>
  <c r="O254" i="3" s="1"/>
  <c r="O255" i="3" s="1"/>
  <c r="O256" i="3" s="1"/>
  <c r="O257" i="3" s="1"/>
  <c r="O258" i="3" s="1"/>
  <c r="O259" i="3" s="1"/>
  <c r="O260" i="3" s="1"/>
  <c r="O261" i="3" s="1"/>
  <c r="O262" i="3" s="1"/>
  <c r="O263" i="3" s="1"/>
  <c r="O264" i="3" s="1"/>
  <c r="O265" i="3" s="1"/>
  <c r="O266" i="3" s="1"/>
  <c r="O267" i="3" s="1"/>
  <c r="O268" i="3" s="1"/>
  <c r="O269" i="3" s="1"/>
  <c r="O270" i="3" s="1"/>
  <c r="O271" i="3" s="1"/>
  <c r="O272" i="3" s="1"/>
  <c r="O273" i="3" s="1"/>
  <c r="O274" i="3" s="1"/>
  <c r="O275" i="3" s="1"/>
  <c r="O276" i="3" s="1"/>
  <c r="O277" i="3" s="1"/>
  <c r="O278" i="3" s="1"/>
  <c r="O279" i="3" s="1"/>
  <c r="O280" i="3" s="1"/>
  <c r="O281" i="3" s="1"/>
  <c r="O282" i="3" s="1"/>
  <c r="O283" i="3" s="1"/>
  <c r="O284" i="3" s="1"/>
  <c r="O285" i="3" s="1"/>
  <c r="O286" i="3" s="1"/>
  <c r="O287" i="3" s="1"/>
  <c r="O288" i="3" s="1"/>
  <c r="O289" i="3" s="1"/>
  <c r="O290" i="3" s="1"/>
  <c r="O291" i="3" s="1"/>
  <c r="O292" i="3" s="1"/>
  <c r="O293" i="3" s="1"/>
  <c r="O294" i="3" s="1"/>
  <c r="O295" i="3" s="1"/>
  <c r="O296" i="3" s="1"/>
  <c r="O297" i="3" s="1"/>
  <c r="O298" i="3" s="1"/>
  <c r="O299" i="3" s="1"/>
  <c r="O300" i="3" s="1"/>
  <c r="O301" i="3" s="1"/>
  <c r="O302" i="3" s="1"/>
  <c r="O303" i="3" s="1"/>
  <c r="O304" i="3" s="1"/>
  <c r="O305" i="3" s="1"/>
  <c r="O306" i="3" s="1"/>
  <c r="O307" i="3" s="1"/>
  <c r="O308" i="3" s="1"/>
  <c r="O309" i="3" s="1"/>
  <c r="O310" i="3" s="1"/>
  <c r="O311" i="3" s="1"/>
  <c r="O312" i="3" s="1"/>
  <c r="O313" i="3" s="1"/>
  <c r="O314" i="3" s="1"/>
  <c r="O315" i="3" s="1"/>
  <c r="O316" i="3" s="1"/>
  <c r="O317" i="3" s="1"/>
  <c r="O318" i="3" s="1"/>
  <c r="O319" i="3" s="1"/>
  <c r="O320" i="3" s="1"/>
  <c r="O321" i="3" s="1"/>
  <c r="O322" i="3" s="1"/>
  <c r="O323" i="3" s="1"/>
  <c r="O324" i="3" s="1"/>
  <c r="O325" i="3" s="1"/>
  <c r="O326" i="3" s="1"/>
  <c r="O327" i="3" s="1"/>
  <c r="O328" i="3" s="1"/>
  <c r="O329" i="3" s="1"/>
  <c r="O330" i="3" s="1"/>
  <c r="O331" i="3" s="1"/>
  <c r="O332" i="3" s="1"/>
  <c r="O333" i="3" s="1"/>
  <c r="O334" i="3" s="1"/>
  <c r="O335" i="3" s="1"/>
  <c r="O336" i="3" s="1"/>
  <c r="O337" i="3" s="1"/>
  <c r="O338" i="3" s="1"/>
  <c r="O339" i="3" s="1"/>
  <c r="O340" i="3" s="1"/>
  <c r="O341" i="3" s="1"/>
  <c r="O342" i="3" s="1"/>
  <c r="O343" i="3" s="1"/>
  <c r="O344" i="3" s="1"/>
  <c r="O345" i="3" s="1"/>
  <c r="O346" i="3" s="1"/>
  <c r="O347" i="3" s="1"/>
  <c r="O348" i="3" s="1"/>
  <c r="O349" i="3" s="1"/>
  <c r="O350" i="3" s="1"/>
  <c r="O351" i="3" s="1"/>
  <c r="O352" i="3" s="1"/>
  <c r="O353" i="3" s="1"/>
  <c r="O354" i="3" s="1"/>
  <c r="O355" i="3" s="1"/>
  <c r="O356" i="3" s="1"/>
  <c r="O357" i="3" s="1"/>
  <c r="O358" i="3" s="1"/>
  <c r="O359" i="3" s="1"/>
  <c r="O360" i="3" s="1"/>
  <c r="O361" i="3" s="1"/>
  <c r="O362" i="3" s="1"/>
  <c r="O363" i="3" s="1"/>
  <c r="O364" i="3" s="1"/>
  <c r="O365" i="3" s="1"/>
  <c r="O366" i="3" s="1"/>
  <c r="O367" i="3" s="1"/>
  <c r="O368" i="3" s="1"/>
  <c r="O369" i="3" s="1"/>
  <c r="O370" i="3" s="1"/>
  <c r="O371" i="3" s="1"/>
  <c r="O372" i="3" s="1"/>
  <c r="O373" i="3" s="1"/>
  <c r="N146" i="3"/>
  <c r="N147" i="3" s="1"/>
  <c r="N148" i="3" s="1"/>
  <c r="N149" i="3" s="1"/>
  <c r="N150" i="3" s="1"/>
  <c r="N151" i="3" s="1"/>
  <c r="N152" i="3" s="1"/>
  <c r="N153" i="3" s="1"/>
  <c r="N154" i="3" s="1"/>
  <c r="N155" i="3" s="1"/>
  <c r="N156" i="3" s="1"/>
  <c r="N157" i="3" s="1"/>
  <c r="N158" i="3" s="1"/>
  <c r="N159" i="3" s="1"/>
  <c r="N160" i="3" s="1"/>
  <c r="N161" i="3" s="1"/>
  <c r="N162" i="3" s="1"/>
  <c r="N163" i="3" s="1"/>
  <c r="N164" i="3" s="1"/>
  <c r="N165" i="3" s="1"/>
  <c r="N166" i="3" s="1"/>
  <c r="N167" i="3" s="1"/>
  <c r="N168" i="3" s="1"/>
  <c r="N169" i="3" s="1"/>
  <c r="N170" i="3" s="1"/>
  <c r="N171" i="3" s="1"/>
  <c r="N172" i="3" s="1"/>
  <c r="N173" i="3" s="1"/>
  <c r="N174" i="3" s="1"/>
  <c r="N175" i="3" s="1"/>
  <c r="N176" i="3" s="1"/>
  <c r="N177" i="3" s="1"/>
  <c r="N178" i="3" s="1"/>
  <c r="N179" i="3" s="1"/>
  <c r="N180" i="3" s="1"/>
  <c r="N181" i="3" s="1"/>
  <c r="N182" i="3" s="1"/>
  <c r="N183" i="3" s="1"/>
  <c r="N184" i="3" s="1"/>
  <c r="N185" i="3" s="1"/>
  <c r="N186" i="3" s="1"/>
  <c r="N187" i="3" s="1"/>
  <c r="N188" i="3" s="1"/>
  <c r="N189" i="3" s="1"/>
  <c r="N190" i="3" s="1"/>
  <c r="N191" i="3" s="1"/>
  <c r="N192" i="3" s="1"/>
  <c r="N193" i="3" s="1"/>
  <c r="N194" i="3" s="1"/>
  <c r="N195" i="3" s="1"/>
  <c r="N196" i="3" s="1"/>
  <c r="N197" i="3" s="1"/>
  <c r="N198" i="3" s="1"/>
  <c r="N199" i="3" s="1"/>
  <c r="N200" i="3" s="1"/>
  <c r="N201" i="3" s="1"/>
  <c r="N202" i="3" s="1"/>
  <c r="N203" i="3" s="1"/>
  <c r="N204" i="3" s="1"/>
  <c r="N205" i="3" s="1"/>
  <c r="N206" i="3" s="1"/>
  <c r="N207" i="3" s="1"/>
  <c r="N208" i="3" s="1"/>
  <c r="N209" i="3" s="1"/>
  <c r="N210" i="3" s="1"/>
  <c r="N211" i="3" s="1"/>
  <c r="N212" i="3" s="1"/>
  <c r="N213" i="3" s="1"/>
  <c r="N214" i="3" s="1"/>
  <c r="N215" i="3" s="1"/>
  <c r="N216" i="3" s="1"/>
  <c r="N217" i="3" s="1"/>
  <c r="N218" i="3" s="1"/>
  <c r="N219" i="3" s="1"/>
  <c r="N220" i="3" s="1"/>
  <c r="N221" i="3" s="1"/>
  <c r="N222" i="3" s="1"/>
  <c r="N223" i="3" s="1"/>
  <c r="N224" i="3" s="1"/>
  <c r="N225" i="3" s="1"/>
  <c r="N226" i="3" s="1"/>
  <c r="N227" i="3" s="1"/>
  <c r="N228" i="3" s="1"/>
  <c r="N229" i="3" s="1"/>
  <c r="N230" i="3" s="1"/>
  <c r="N231" i="3" s="1"/>
  <c r="N232" i="3" s="1"/>
  <c r="N233" i="3" s="1"/>
  <c r="N234" i="3" s="1"/>
  <c r="N235" i="3" s="1"/>
  <c r="N236" i="3" s="1"/>
  <c r="N237" i="3" s="1"/>
  <c r="N238" i="3" s="1"/>
  <c r="N239" i="3" s="1"/>
  <c r="N240" i="3" s="1"/>
  <c r="N241" i="3" s="1"/>
  <c r="N242" i="3" s="1"/>
  <c r="N243" i="3" s="1"/>
  <c r="N244" i="3" s="1"/>
  <c r="N245" i="3" s="1"/>
  <c r="N246" i="3" s="1"/>
  <c r="N247" i="3" s="1"/>
  <c r="N248" i="3" s="1"/>
  <c r="N249" i="3" s="1"/>
  <c r="N250" i="3" s="1"/>
  <c r="N251" i="3" s="1"/>
  <c r="N252" i="3" s="1"/>
  <c r="N253" i="3" s="1"/>
  <c r="N254" i="3" s="1"/>
  <c r="N255" i="3" s="1"/>
  <c r="N256" i="3" s="1"/>
  <c r="N257" i="3" s="1"/>
  <c r="N258" i="3" s="1"/>
  <c r="N259" i="3" s="1"/>
  <c r="N260" i="3" s="1"/>
  <c r="N261" i="3" s="1"/>
  <c r="N262" i="3" s="1"/>
  <c r="N263" i="3" s="1"/>
  <c r="N264" i="3" s="1"/>
  <c r="N265" i="3" s="1"/>
  <c r="N266" i="3" s="1"/>
  <c r="N267" i="3" s="1"/>
  <c r="N268" i="3" s="1"/>
  <c r="N269" i="3" s="1"/>
  <c r="N270" i="3" s="1"/>
  <c r="N271" i="3" s="1"/>
  <c r="N272" i="3" s="1"/>
  <c r="N273" i="3" s="1"/>
  <c r="N274" i="3" s="1"/>
  <c r="N275" i="3" s="1"/>
  <c r="N276" i="3" s="1"/>
  <c r="N277" i="3" s="1"/>
  <c r="N278" i="3" s="1"/>
  <c r="N279" i="3" s="1"/>
  <c r="N280" i="3" s="1"/>
  <c r="N281" i="3" s="1"/>
  <c r="N282" i="3" s="1"/>
  <c r="N283" i="3" s="1"/>
  <c r="N284" i="3" s="1"/>
  <c r="N285" i="3" s="1"/>
  <c r="N286" i="3" s="1"/>
  <c r="N287" i="3" s="1"/>
  <c r="N288" i="3" s="1"/>
  <c r="N289" i="3" s="1"/>
  <c r="N290" i="3" s="1"/>
  <c r="N291" i="3" s="1"/>
  <c r="N292" i="3" s="1"/>
  <c r="N293" i="3" s="1"/>
  <c r="N294" i="3" s="1"/>
  <c r="N295" i="3" s="1"/>
  <c r="N296" i="3" s="1"/>
  <c r="N297" i="3" s="1"/>
  <c r="N298" i="3" s="1"/>
  <c r="N299" i="3" s="1"/>
  <c r="N300" i="3" s="1"/>
  <c r="N301" i="3" s="1"/>
  <c r="N302" i="3" s="1"/>
  <c r="N303" i="3" s="1"/>
  <c r="N304" i="3" s="1"/>
  <c r="N305" i="3" s="1"/>
  <c r="N306" i="3" s="1"/>
  <c r="N307" i="3" s="1"/>
  <c r="N308" i="3" s="1"/>
  <c r="N309" i="3" s="1"/>
  <c r="N310" i="3" s="1"/>
  <c r="N311" i="3" s="1"/>
  <c r="N312" i="3" s="1"/>
  <c r="N313" i="3" s="1"/>
  <c r="N314" i="3" s="1"/>
  <c r="N315" i="3" s="1"/>
  <c r="N316" i="3" s="1"/>
  <c r="N317" i="3" s="1"/>
  <c r="N318" i="3" s="1"/>
  <c r="N319" i="3" s="1"/>
  <c r="N320" i="3" s="1"/>
  <c r="N321" i="3" s="1"/>
  <c r="N322" i="3" s="1"/>
  <c r="N323" i="3" s="1"/>
  <c r="N324" i="3" s="1"/>
  <c r="N325" i="3" s="1"/>
  <c r="N326" i="3" s="1"/>
  <c r="N327" i="3" s="1"/>
  <c r="N328" i="3" s="1"/>
  <c r="N329" i="3" s="1"/>
  <c r="N330" i="3" s="1"/>
  <c r="N331" i="3" s="1"/>
  <c r="N332" i="3" s="1"/>
  <c r="N333" i="3" s="1"/>
  <c r="N334" i="3" s="1"/>
  <c r="N335" i="3" s="1"/>
  <c r="N336" i="3" s="1"/>
  <c r="N337" i="3" s="1"/>
  <c r="N338" i="3" s="1"/>
  <c r="N339" i="3" s="1"/>
  <c r="N340" i="3" s="1"/>
  <c r="N341" i="3" s="1"/>
  <c r="N342" i="3" s="1"/>
  <c r="N343" i="3" s="1"/>
  <c r="N344" i="3" s="1"/>
  <c r="N345" i="3" s="1"/>
  <c r="N346" i="3" s="1"/>
  <c r="N347" i="3" s="1"/>
  <c r="N348" i="3" s="1"/>
  <c r="N349" i="3" s="1"/>
  <c r="N350" i="3" s="1"/>
  <c r="N351" i="3" s="1"/>
  <c r="N352" i="3" s="1"/>
  <c r="N353" i="3" s="1"/>
  <c r="N354" i="3" s="1"/>
  <c r="N355" i="3" s="1"/>
  <c r="N356" i="3" s="1"/>
  <c r="N357" i="3" s="1"/>
  <c r="N358" i="3" s="1"/>
  <c r="N359" i="3" s="1"/>
  <c r="N360" i="3" s="1"/>
  <c r="N361" i="3" s="1"/>
  <c r="N362" i="3" s="1"/>
  <c r="N363" i="3" s="1"/>
  <c r="N364" i="3" s="1"/>
  <c r="N365" i="3" s="1"/>
  <c r="N366" i="3" s="1"/>
  <c r="N367" i="3" s="1"/>
  <c r="N368" i="3" s="1"/>
  <c r="N369" i="3" s="1"/>
  <c r="N370" i="3" s="1"/>
  <c r="N371" i="3" s="1"/>
  <c r="N372" i="3" s="1"/>
  <c r="N373" i="3" s="1"/>
  <c r="P6" i="3"/>
  <c r="O6" i="3"/>
  <c r="N5" i="3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O5" i="3"/>
  <c r="M5" i="3"/>
  <c r="M6" i="3" s="1"/>
  <c r="M7" i="3" s="1"/>
  <c r="M8" i="3" s="1"/>
  <c r="T165" i="3" l="1"/>
  <c r="T149" i="3"/>
  <c r="T133" i="3"/>
  <c r="T117" i="3"/>
  <c r="T141" i="3"/>
  <c r="T125" i="3"/>
  <c r="T157" i="3"/>
  <c r="M9" i="3"/>
  <c r="M10" i="3" s="1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I27" i="2"/>
  <c r="J27" i="2"/>
  <c r="H27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I18" i="2"/>
  <c r="J18" i="2"/>
  <c r="H18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I5" i="2"/>
  <c r="J5" i="2"/>
  <c r="H5" i="2"/>
  <c r="M11" i="3" l="1"/>
  <c r="M12" i="3" l="1"/>
  <c r="M13" i="3" l="1"/>
  <c r="M117" i="3" l="1"/>
  <c r="M14" i="3"/>
  <c r="M15" i="3" l="1"/>
  <c r="M118" i="3"/>
  <c r="M119" i="3" l="1"/>
  <c r="M16" i="3"/>
  <c r="M17" i="3" l="1"/>
  <c r="M120" i="3"/>
  <c r="M121" i="3" l="1"/>
  <c r="M18" i="3"/>
  <c r="M19" i="3" l="1"/>
  <c r="M122" i="3"/>
  <c r="M20" i="3" l="1"/>
  <c r="M123" i="3"/>
  <c r="M124" i="3" l="1"/>
  <c r="M21" i="3"/>
  <c r="M22" i="3" l="1"/>
  <c r="M125" i="3"/>
  <c r="M126" i="3" l="1"/>
  <c r="M23" i="3"/>
  <c r="M24" i="3" l="1"/>
  <c r="M127" i="3"/>
  <c r="M128" i="3" l="1"/>
  <c r="M25" i="3"/>
  <c r="M26" i="3" l="1"/>
  <c r="M129" i="3"/>
  <c r="M130" i="3" l="1"/>
  <c r="M27" i="3"/>
  <c r="M28" i="3" l="1"/>
  <c r="M131" i="3"/>
  <c r="M132" i="3" l="1"/>
  <c r="M29" i="3"/>
  <c r="M30" i="3" l="1"/>
  <c r="M133" i="3"/>
  <c r="M134" i="3" l="1"/>
  <c r="M31" i="3"/>
  <c r="M32" i="3" l="1"/>
  <c r="M135" i="3"/>
  <c r="M33" i="3" l="1"/>
  <c r="M136" i="3"/>
  <c r="M137" i="3" l="1"/>
  <c r="M34" i="3"/>
  <c r="M35" i="3" l="1"/>
  <c r="M138" i="3"/>
  <c r="M139" i="3" l="1"/>
  <c r="M36" i="3"/>
  <c r="M37" i="3" l="1"/>
  <c r="M140" i="3"/>
  <c r="M141" i="3" l="1"/>
  <c r="M38" i="3"/>
  <c r="M39" i="3" l="1"/>
  <c r="M142" i="3"/>
  <c r="M143" i="3" l="1"/>
  <c r="M40" i="3"/>
  <c r="M41" i="3" l="1"/>
  <c r="M144" i="3"/>
  <c r="M145" i="3" l="1"/>
  <c r="M42" i="3"/>
  <c r="M43" i="3" l="1"/>
  <c r="M146" i="3"/>
  <c r="M44" i="3" l="1"/>
  <c r="M147" i="3"/>
  <c r="M148" i="3" l="1"/>
  <c r="M45" i="3"/>
  <c r="M46" i="3" l="1"/>
  <c r="M149" i="3"/>
  <c r="M150" i="3" l="1"/>
  <c r="M47" i="3"/>
  <c r="M48" i="3" l="1"/>
  <c r="M151" i="3"/>
  <c r="M152" i="3" l="1"/>
  <c r="M49" i="3"/>
  <c r="M50" i="3" l="1"/>
  <c r="M153" i="3"/>
  <c r="M154" i="3" l="1"/>
  <c r="M51" i="3"/>
  <c r="M52" i="3" l="1"/>
  <c r="M155" i="3"/>
  <c r="M156" i="3" l="1"/>
  <c r="M53" i="3"/>
  <c r="M54" i="3" l="1"/>
  <c r="M157" i="3"/>
  <c r="M158" i="3" l="1"/>
  <c r="M55" i="3"/>
  <c r="M56" i="3" l="1"/>
  <c r="M159" i="3"/>
  <c r="M160" i="3" l="1"/>
  <c r="M57" i="3"/>
  <c r="M58" i="3" l="1"/>
  <c r="M161" i="3"/>
  <c r="M162" i="3" l="1"/>
  <c r="M59" i="3"/>
  <c r="M60" i="3" l="1"/>
  <c r="M163" i="3"/>
  <c r="M61" i="3" l="1"/>
  <c r="M164" i="3"/>
  <c r="M165" i="3" l="1"/>
  <c r="M62" i="3"/>
  <c r="M63" i="3" l="1"/>
  <c r="M166" i="3"/>
  <c r="M167" i="3" l="1"/>
  <c r="M64" i="3"/>
  <c r="M168" i="3" l="1"/>
  <c r="M65" i="3"/>
  <c r="M66" i="3" l="1"/>
  <c r="M169" i="3"/>
  <c r="M170" i="3" l="1"/>
  <c r="M67" i="3"/>
  <c r="M68" i="3" l="1"/>
  <c r="M171" i="3"/>
  <c r="M172" i="3" l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M187" i="3" s="1"/>
  <c r="M188" i="3" s="1"/>
  <c r="M189" i="3" s="1"/>
  <c r="M190" i="3" s="1"/>
  <c r="M191" i="3" s="1"/>
  <c r="M192" i="3" s="1"/>
  <c r="M193" i="3" s="1"/>
  <c r="M194" i="3" s="1"/>
  <c r="M195" i="3" s="1"/>
  <c r="M196" i="3" s="1"/>
  <c r="M197" i="3" s="1"/>
  <c r="M198" i="3" s="1"/>
  <c r="M199" i="3" s="1"/>
  <c r="M200" i="3" s="1"/>
  <c r="M201" i="3" s="1"/>
  <c r="M202" i="3" s="1"/>
  <c r="M203" i="3" s="1"/>
  <c r="M204" i="3" s="1"/>
  <c r="M205" i="3" s="1"/>
  <c r="M206" i="3" s="1"/>
  <c r="M207" i="3" s="1"/>
  <c r="M208" i="3" s="1"/>
  <c r="M209" i="3" s="1"/>
  <c r="M210" i="3" s="1"/>
  <c r="M211" i="3" s="1"/>
  <c r="M212" i="3" s="1"/>
  <c r="M213" i="3" s="1"/>
  <c r="M214" i="3" s="1"/>
  <c r="M215" i="3" s="1"/>
  <c r="M216" i="3" s="1"/>
  <c r="M217" i="3" s="1"/>
  <c r="M218" i="3" s="1"/>
  <c r="M219" i="3" s="1"/>
  <c r="M220" i="3" s="1"/>
  <c r="M221" i="3" s="1"/>
  <c r="M222" i="3" s="1"/>
  <c r="M223" i="3" s="1"/>
  <c r="M224" i="3" s="1"/>
  <c r="M225" i="3" s="1"/>
  <c r="M226" i="3" s="1"/>
  <c r="M227" i="3" s="1"/>
  <c r="M228" i="3" s="1"/>
  <c r="M229" i="3" s="1"/>
  <c r="M230" i="3" s="1"/>
  <c r="M231" i="3" s="1"/>
  <c r="M232" i="3" s="1"/>
  <c r="M233" i="3" s="1"/>
  <c r="M234" i="3" s="1"/>
  <c r="M235" i="3" s="1"/>
  <c r="M236" i="3" s="1"/>
  <c r="M237" i="3" s="1"/>
  <c r="M238" i="3" s="1"/>
  <c r="M239" i="3" s="1"/>
  <c r="M240" i="3" s="1"/>
  <c r="M241" i="3" s="1"/>
  <c r="M242" i="3" s="1"/>
  <c r="M243" i="3" s="1"/>
  <c r="M244" i="3" s="1"/>
  <c r="M245" i="3" s="1"/>
  <c r="M69" i="3"/>
  <c r="M70" i="3" l="1"/>
  <c r="M246" i="3"/>
  <c r="M247" i="3" l="1"/>
  <c r="M71" i="3"/>
  <c r="M72" i="3" l="1"/>
  <c r="M248" i="3"/>
  <c r="M249" i="3" l="1"/>
  <c r="M73" i="3"/>
  <c r="M74" i="3" l="1"/>
  <c r="M250" i="3"/>
  <c r="M251" i="3" l="1"/>
  <c r="M75" i="3"/>
  <c r="M76" i="3" l="1"/>
  <c r="M252" i="3"/>
  <c r="M253" i="3" l="1"/>
  <c r="M77" i="3"/>
  <c r="M78" i="3" l="1"/>
  <c r="M254" i="3"/>
  <c r="M255" i="3" l="1"/>
  <c r="M79" i="3"/>
  <c r="M80" i="3" l="1"/>
  <c r="M256" i="3"/>
  <c r="M257" i="3" l="1"/>
  <c r="M81" i="3"/>
  <c r="M82" i="3" l="1"/>
  <c r="M258" i="3"/>
  <c r="M259" i="3" l="1"/>
  <c r="M83" i="3"/>
  <c r="M84" i="3" l="1"/>
  <c r="M260" i="3"/>
  <c r="M261" i="3" l="1"/>
  <c r="M85" i="3"/>
  <c r="M86" i="3" l="1"/>
  <c r="M262" i="3"/>
  <c r="M263" i="3" l="1"/>
  <c r="M87" i="3"/>
  <c r="M88" i="3" l="1"/>
  <c r="M264" i="3"/>
  <c r="M265" i="3" l="1"/>
  <c r="M89" i="3"/>
  <c r="M90" i="3" l="1"/>
  <c r="M266" i="3"/>
  <c r="M267" i="3" l="1"/>
  <c r="M91" i="3"/>
  <c r="M92" i="3" l="1"/>
  <c r="M268" i="3"/>
  <c r="M269" i="3" l="1"/>
  <c r="M93" i="3"/>
  <c r="M94" i="3" l="1"/>
  <c r="M270" i="3"/>
  <c r="M271" i="3" l="1"/>
  <c r="M95" i="3"/>
  <c r="M96" i="3" l="1"/>
  <c r="M272" i="3"/>
  <c r="M97" i="3" l="1"/>
  <c r="M273" i="3"/>
  <c r="M274" i="3" l="1"/>
  <c r="M98" i="3"/>
  <c r="M99" i="3" l="1"/>
  <c r="M275" i="3"/>
  <c r="M276" i="3" l="1"/>
  <c r="M100" i="3"/>
  <c r="M101" i="3" l="1"/>
  <c r="M277" i="3"/>
  <c r="M278" i="3" l="1"/>
  <c r="M102" i="3"/>
  <c r="M103" i="3" l="1"/>
  <c r="M279" i="3"/>
  <c r="M280" i="3" l="1"/>
  <c r="M104" i="3"/>
  <c r="M105" i="3" l="1"/>
  <c r="M281" i="3"/>
  <c r="M282" i="3" l="1"/>
  <c r="M106" i="3"/>
  <c r="M107" i="3" l="1"/>
  <c r="M283" i="3"/>
  <c r="M284" i="3" l="1"/>
  <c r="M108" i="3"/>
  <c r="M109" i="3" s="1"/>
  <c r="M110" i="3" s="1"/>
  <c r="M111" i="3" s="1"/>
  <c r="M112" i="3" s="1"/>
  <c r="M113" i="3" s="1"/>
  <c r="M114" i="3" s="1"/>
  <c r="M115" i="3" s="1"/>
  <c r="M116" i="3" s="1"/>
  <c r="M285" i="3" l="1"/>
  <c r="M286" i="3" l="1"/>
  <c r="M287" i="3" l="1"/>
  <c r="M288" i="3" l="1"/>
  <c r="M289" i="3" l="1"/>
  <c r="M290" i="3" l="1"/>
  <c r="M291" i="3" l="1"/>
  <c r="M292" i="3" l="1"/>
  <c r="M293" i="3" l="1"/>
  <c r="M294" i="3" l="1"/>
  <c r="M295" i="3" l="1"/>
  <c r="M296" i="3" l="1"/>
  <c r="M297" i="3" l="1"/>
  <c r="M298" i="3" l="1"/>
  <c r="M299" i="3" l="1"/>
  <c r="M300" i="3" l="1"/>
  <c r="M301" i="3" l="1"/>
  <c r="M302" i="3" l="1"/>
  <c r="M303" i="3" l="1"/>
  <c r="M304" i="3" l="1"/>
  <c r="M305" i="3" l="1"/>
  <c r="M306" i="3" l="1"/>
  <c r="M307" i="3" l="1"/>
  <c r="M308" i="3" l="1"/>
  <c r="M309" i="3" l="1"/>
  <c r="M310" i="3" l="1"/>
  <c r="M311" i="3" l="1"/>
  <c r="M312" i="3" l="1"/>
  <c r="M313" i="3" l="1"/>
  <c r="M314" i="3" l="1"/>
  <c r="M315" i="3" l="1"/>
  <c r="M316" i="3" l="1"/>
  <c r="M317" i="3" l="1"/>
  <c r="M318" i="3" l="1"/>
  <c r="M319" i="3" l="1"/>
  <c r="M320" i="3" l="1"/>
  <c r="M321" i="3" l="1"/>
  <c r="M322" i="3" l="1"/>
  <c r="M323" i="3" l="1"/>
  <c r="M324" i="3" l="1"/>
  <c r="M325" i="3" l="1"/>
  <c r="M326" i="3" l="1"/>
  <c r="M327" i="3" l="1"/>
  <c r="M328" i="3" l="1"/>
  <c r="M329" i="3" l="1"/>
  <c r="M330" i="3" l="1"/>
  <c r="M331" i="3" l="1"/>
  <c r="M332" i="3" l="1"/>
  <c r="M333" i="3" l="1"/>
  <c r="M334" i="3" l="1"/>
  <c r="M335" i="3" l="1"/>
  <c r="M336" i="3" l="1"/>
  <c r="M337" i="3" l="1"/>
  <c r="M338" i="3" l="1"/>
  <c r="M339" i="3" l="1"/>
  <c r="M340" i="3" l="1"/>
  <c r="M341" i="3" l="1"/>
  <c r="M342" i="3" l="1"/>
  <c r="M343" i="3" l="1"/>
  <c r="M344" i="3" l="1"/>
  <c r="M345" i="3" l="1"/>
  <c r="M346" i="3" l="1"/>
  <c r="M347" i="3" l="1"/>
  <c r="M348" i="3" l="1"/>
  <c r="M349" i="3" l="1"/>
  <c r="M350" i="3" l="1"/>
  <c r="M351" i="3" l="1"/>
  <c r="M352" i="3" l="1"/>
  <c r="M353" i="3" l="1"/>
  <c r="M354" i="3" l="1"/>
  <c r="M355" i="3" l="1"/>
  <c r="M356" i="3" l="1"/>
  <c r="M357" i="3" l="1"/>
  <c r="M358" i="3" l="1"/>
  <c r="M359" i="3" l="1"/>
  <c r="M360" i="3" l="1"/>
  <c r="M361" i="3" l="1"/>
  <c r="M362" i="3" l="1"/>
  <c r="M363" i="3" l="1"/>
  <c r="M364" i="3" l="1"/>
  <c r="M365" i="3" l="1"/>
  <c r="M366" i="3" l="1"/>
  <c r="M367" i="3" l="1"/>
  <c r="M368" i="3" l="1"/>
  <c r="M369" i="3" l="1"/>
  <c r="M370" i="3" l="1"/>
  <c r="M371" i="3" l="1"/>
  <c r="M372" i="3" l="1"/>
  <c r="M373" i="3" l="1"/>
</calcChain>
</file>

<file path=xl/sharedStrings.xml><?xml version="1.0" encoding="utf-8"?>
<sst xmlns="http://schemas.openxmlformats.org/spreadsheetml/2006/main" count="5246" uniqueCount="171">
  <si>
    <t>Geo</t>
  </si>
  <si>
    <t>Division</t>
  </si>
  <si>
    <t>Region</t>
  </si>
  <si>
    <t>Area</t>
  </si>
  <si>
    <t>Territory</t>
  </si>
  <si>
    <t>Product</t>
  </si>
  <si>
    <t>2014Q1</t>
  </si>
  <si>
    <t>Geography</t>
  </si>
  <si>
    <t>Consumer Web</t>
  </si>
  <si>
    <t>Americas</t>
  </si>
  <si>
    <t>Channel Direct</t>
  </si>
  <si>
    <t>LATAM</t>
  </si>
  <si>
    <t>ECG LATAM</t>
  </si>
  <si>
    <t>VAR LATAM</t>
  </si>
  <si>
    <t>Other</t>
  </si>
  <si>
    <t>Direct Accounts</t>
  </si>
  <si>
    <t>Reseller Accounts</t>
  </si>
  <si>
    <t>Platform Partners</t>
  </si>
  <si>
    <t>Enterprise</t>
  </si>
  <si>
    <t>Emerging North America</t>
  </si>
  <si>
    <t>ECG North America</t>
  </si>
  <si>
    <t>ECG Commerce</t>
  </si>
  <si>
    <t>ECG Enterprise</t>
  </si>
  <si>
    <t>ECG High Tech</t>
  </si>
  <si>
    <t>ECG Media</t>
  </si>
  <si>
    <t>Inside Sales</t>
  </si>
  <si>
    <t>Inside Sales East</t>
  </si>
  <si>
    <t>Inside Sales Media</t>
  </si>
  <si>
    <t>Inside Sales West</t>
  </si>
  <si>
    <t>Enterprise East</t>
  </si>
  <si>
    <t>Media East</t>
  </si>
  <si>
    <t>Mid Atlantic</t>
  </si>
  <si>
    <t>New York</t>
  </si>
  <si>
    <t>New England</t>
  </si>
  <si>
    <t>Southeast</t>
  </si>
  <si>
    <t>Enterprise West</t>
  </si>
  <si>
    <t>Bay/Pacific NW</t>
  </si>
  <si>
    <t>Gaming</t>
  </si>
  <si>
    <t>Media West</t>
  </si>
  <si>
    <t>Midwest</t>
  </si>
  <si>
    <t>West</t>
  </si>
  <si>
    <t>Bay</t>
  </si>
  <si>
    <t>SoCal</t>
  </si>
  <si>
    <t>Southwest</t>
  </si>
  <si>
    <t>Public Sector</t>
  </si>
  <si>
    <t>Civilian</t>
  </si>
  <si>
    <t>Custom/DoD</t>
  </si>
  <si>
    <t>Custom</t>
  </si>
  <si>
    <t>DoD</t>
  </si>
  <si>
    <t>Foundation</t>
  </si>
  <si>
    <t>Carrier Americas</t>
  </si>
  <si>
    <t>Foundation Bay</t>
  </si>
  <si>
    <t>Foundation West</t>
  </si>
  <si>
    <t>Industry</t>
  </si>
  <si>
    <t>Financial Services</t>
  </si>
  <si>
    <t>Finance East</t>
  </si>
  <si>
    <t>Banking</t>
  </si>
  <si>
    <t>Finance West</t>
  </si>
  <si>
    <t>Commerce</t>
  </si>
  <si>
    <t>Commerce East</t>
  </si>
  <si>
    <t>Commerce West</t>
  </si>
  <si>
    <t>High Tech</t>
  </si>
  <si>
    <t>Media</t>
  </si>
  <si>
    <t>APJ</t>
  </si>
  <si>
    <t>CARRIER APJ</t>
  </si>
  <si>
    <t>CARRIER INDIA</t>
  </si>
  <si>
    <t>CARRIER JAPAN</t>
  </si>
  <si>
    <t>CARRIER NORTH ASIA</t>
  </si>
  <si>
    <t>CARRIER SOUTH ASIA</t>
  </si>
  <si>
    <t>INDIA</t>
  </si>
  <si>
    <t>ECG INDIA</t>
  </si>
  <si>
    <t>INDIA ENTERPRISE</t>
  </si>
  <si>
    <t>INDIA MEDIA</t>
  </si>
  <si>
    <t>INDIA PARTNER</t>
  </si>
  <si>
    <t>JAPAN</t>
  </si>
  <si>
    <t>JP COMMERCE</t>
  </si>
  <si>
    <t>JP ENTERPRISE</t>
  </si>
  <si>
    <t>JP PUB SEC</t>
  </si>
  <si>
    <t>JP HI-TECH &amp; MANF</t>
  </si>
  <si>
    <t>JP INSTALL BASE</t>
  </si>
  <si>
    <t>ECG JAPAN</t>
  </si>
  <si>
    <t>JP SONY</t>
  </si>
  <si>
    <t>JP STRATEGIC</t>
  </si>
  <si>
    <t>JP MEDIA</t>
  </si>
  <si>
    <t>JP PARTNER</t>
  </si>
  <si>
    <t>NORTH ASIA</t>
  </si>
  <si>
    <t>CHINA</t>
  </si>
  <si>
    <t>CHINA EAST</t>
  </si>
  <si>
    <t>CHINA NORTH</t>
  </si>
  <si>
    <t>CHINA SOUTH</t>
  </si>
  <si>
    <t>CHINA PARTNER</t>
  </si>
  <si>
    <t>HKT</t>
  </si>
  <si>
    <t>HKT PARTNER</t>
  </si>
  <si>
    <t>HONG KONG</t>
  </si>
  <si>
    <t>TAIWAN</t>
  </si>
  <si>
    <t>KOREA</t>
  </si>
  <si>
    <t>KOREA ENTERPRISE</t>
  </si>
  <si>
    <t>KOREA MEDIA</t>
  </si>
  <si>
    <t>KOREA PARTNER</t>
  </si>
  <si>
    <t>KOREA STRATEGIC</t>
  </si>
  <si>
    <t>SOUTH ASIA</t>
  </si>
  <si>
    <t>ANZ</t>
  </si>
  <si>
    <t>ANZ FARMER</t>
  </si>
  <si>
    <t>ANZ HUNTER</t>
  </si>
  <si>
    <t>ANZ PARTNER</t>
  </si>
  <si>
    <t>ECG ANZ</t>
  </si>
  <si>
    <t>ASEAN</t>
  </si>
  <si>
    <t>ASEAN EMERGING</t>
  </si>
  <si>
    <t>ASEAN PARTNER</t>
  </si>
  <si>
    <t>ECG ASEAN</t>
  </si>
  <si>
    <t>MALAYSIA</t>
  </si>
  <si>
    <t>SINGAPORE</t>
  </si>
  <si>
    <t>SG PUB SEC</t>
  </si>
  <si>
    <t>Corporate Adjustments</t>
  </si>
  <si>
    <t>Revenue Adjustments</t>
  </si>
  <si>
    <t>EMEA</t>
  </si>
  <si>
    <t>CER</t>
  </si>
  <si>
    <t>Carrier CER</t>
  </si>
  <si>
    <t>CER Channel</t>
  </si>
  <si>
    <t>DEA Enterprise</t>
  </si>
  <si>
    <t>DM DACH</t>
  </si>
  <si>
    <t>ECG CER</t>
  </si>
  <si>
    <t>ESS Swiss</t>
  </si>
  <si>
    <t>SEB</t>
  </si>
  <si>
    <t>BeNeLux</t>
  </si>
  <si>
    <t>Carrier SEB</t>
  </si>
  <si>
    <t>ECG SEB</t>
  </si>
  <si>
    <t>Emerging</t>
  </si>
  <si>
    <t>GREETS</t>
  </si>
  <si>
    <t>Israel</t>
  </si>
  <si>
    <t>Russia</t>
  </si>
  <si>
    <t>Nordics</t>
  </si>
  <si>
    <t>DM Nordics</t>
  </si>
  <si>
    <t>ESS Nordics</t>
  </si>
  <si>
    <t>SER</t>
  </si>
  <si>
    <t>Carrier SER</t>
  </si>
  <si>
    <t>DM France</t>
  </si>
  <si>
    <t>ECG SER</t>
  </si>
  <si>
    <t>ESS France</t>
  </si>
  <si>
    <t>Italy</t>
  </si>
  <si>
    <t>SER Channel</t>
  </si>
  <si>
    <t>Spain</t>
  </si>
  <si>
    <t>UKI</t>
  </si>
  <si>
    <t>Carrier UKI</t>
  </si>
  <si>
    <t>ECG UKI</t>
  </si>
  <si>
    <t>UK &amp; Ireland</t>
  </si>
  <si>
    <t>DM UK</t>
  </si>
  <si>
    <t>ESS UK</t>
  </si>
  <si>
    <t>UKI Channel</t>
  </si>
  <si>
    <t>Unknown</t>
  </si>
  <si>
    <t>Enterprise Web</t>
  </si>
  <si>
    <t>Ion/FEO</t>
  </si>
  <si>
    <t>Kona Site Defender</t>
  </si>
  <si>
    <t>Mobile</t>
  </si>
  <si>
    <t>Sola</t>
  </si>
  <si>
    <t>Terra Alta</t>
  </si>
  <si>
    <t>Web Application Firewall</t>
  </si>
  <si>
    <t>2014Q2</t>
  </si>
  <si>
    <t>2014Q3</t>
  </si>
  <si>
    <t>2014Q4</t>
  </si>
  <si>
    <t>Sum of 2014Q2</t>
  </si>
  <si>
    <t>Data</t>
  </si>
  <si>
    <t>Sum of 2014Q3</t>
  </si>
  <si>
    <t>Sum of 2014Q4</t>
  </si>
  <si>
    <t>Grand Total</t>
  </si>
  <si>
    <t>GEO</t>
  </si>
  <si>
    <t>DIVISION</t>
  </si>
  <si>
    <t>REGION</t>
  </si>
  <si>
    <t>PRODUCT</t>
  </si>
  <si>
    <t>2014 FORECAST</t>
  </si>
  <si>
    <t>% of Product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</si>
</sst>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charset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 applyFill="1" applyBorder="1" applyAlignment="1" applyProtection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1" xfId="0" pivotButton="1" applyBorder="1"/>
    <xf numFmtId="0" fontId="0" fillId="0" borderId="5" xfId="0" applyBorder="1"/>
    <xf numFmtId="0" fontId="0" fillId="0" borderId="10" xfId="0" applyBorder="1"/>
    <xf numFmtId="0" fontId="0" fillId="0" borderId="12" xfId="0" applyBorder="1"/>
    <xf numFmtId="1" fontId="0" fillId="0" borderId="1" xfId="0" pivotButton="1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1" xfId="0" applyNumberFormat="1" applyBorder="1"/>
    <xf numFmtId="1" fontId="0" fillId="0" borderId="8" xfId="0" applyNumberFormat="1" applyBorder="1"/>
    <xf numFmtId="1" fontId="0" fillId="0" borderId="6" xfId="0" applyNumberFormat="1" applyBorder="1"/>
    <xf numFmtId="1" fontId="0" fillId="0" borderId="10" xfId="0" applyNumberFormat="1" applyBorder="1"/>
    <xf numFmtId="1" fontId="0" fillId="0" borderId="0" xfId="0" applyNumberFormat="1"/>
    <xf numFmtId="1" fontId="0" fillId="0" borderId="11" xfId="0" applyNumberFormat="1" applyBorder="1"/>
    <xf numFmtId="1" fontId="0" fillId="0" borderId="5" xfId="0" applyNumberFormat="1" applyBorder="1"/>
    <xf numFmtId="1" fontId="0" fillId="0" borderId="9" xfId="0" applyNumberFormat="1" applyBorder="1"/>
    <xf numFmtId="1" fontId="0" fillId="0" borderId="7" xfId="0" applyNumberFormat="1" applyBorder="1"/>
    <xf numFmtId="9" fontId="0" fillId="0" borderId="1" xfId="0" applyNumberFormat="1" applyBorder="1"/>
    <xf numFmtId="9" fontId="0" fillId="0" borderId="2" xfId="0" applyNumberFormat="1" applyBorder="1"/>
    <xf numFmtId="9" fontId="0" fillId="0" borderId="3" xfId="0" applyNumberFormat="1" applyBorder="1"/>
    <xf numFmtId="9" fontId="0" fillId="0" borderId="8" xfId="0" applyNumberFormat="1" applyBorder="1"/>
    <xf numFmtId="9" fontId="0" fillId="0" borderId="6" xfId="0" applyNumberFormat="1" applyBorder="1"/>
    <xf numFmtId="9" fontId="0" fillId="0" borderId="0" xfId="0" applyNumberFormat="1"/>
    <xf numFmtId="9" fontId="0" fillId="0" borderId="5" xfId="0" applyNumberFormat="1" applyBorder="1"/>
    <xf numFmtId="9" fontId="0" fillId="0" borderId="9" xfId="0" applyNumberFormat="1" applyBorder="1"/>
    <xf numFmtId="9" fontId="0" fillId="0" borderId="7" xfId="0" applyNumberFormat="1" applyBorder="1"/>
    <xf numFmtId="1" fontId="0" fillId="0" borderId="0" xfId="0" applyNumberFormat="1" applyFill="1" applyBorder="1"/>
    <xf numFmtId="1" fontId="0" fillId="0" borderId="0" xfId="0" applyNumberFormat="1" applyBorder="1"/>
    <xf numFmtId="9" fontId="0" fillId="0" borderId="0" xfId="1" applyFont="1"/>
  </cellXfs>
  <cellStyles count="2">
    <cellStyle name="Normal" xfId="0" builtinId="0"/>
    <cellStyle name="Percent" xfId="1" builtinId="5"/>
  </cellStyles>
  <dxfs count="8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1968.628719675929" createdVersion="1" refreshedVersion="4" recordCount="832" upgradeOnRefresh="1">
  <cacheSource type="worksheet">
    <worksheetSource ref="A1:J833" sheet="Sheet1"/>
  </cacheSource>
  <cacheFields count="10">
    <cacheField name="Geo" numFmtId="0">
      <sharedItems count="6">
        <s v="Geography"/>
        <s v="Americas"/>
        <s v="APJ"/>
        <s v="Corporate Adjustments"/>
        <s v="EMEA"/>
        <s v="Unknown"/>
      </sharedItems>
    </cacheField>
    <cacheField name="Division" numFmtId="0">
      <sharedItems count="16">
        <s v="Division"/>
        <s v="Channel Direct"/>
        <s v="Enterprise"/>
        <s v="Foundation"/>
        <s v="Industry"/>
        <s v="CARRIER APJ"/>
        <s v="INDIA"/>
        <s v="JAPAN"/>
        <s v="NORTH ASIA"/>
        <s v="SOUTH ASIA"/>
        <s v="Revenue Adjustments"/>
        <s v="CER"/>
        <s v="SEB"/>
        <s v="SER"/>
        <s v="UKI"/>
        <s v="Unknown"/>
      </sharedItems>
    </cacheField>
    <cacheField name="Region" numFmtId="0">
      <sharedItems count="46">
        <s v="Region"/>
        <s v="LATAM"/>
        <s v="Other"/>
        <s v="Platform Partners"/>
        <s v="Emerging North America"/>
        <s v="Enterprise East"/>
        <s v="Enterprise West"/>
        <s v="Public Sector"/>
        <s v="Carrier Americas"/>
        <s v="Foundation"/>
        <s v="Financial Services"/>
        <s v="Commerce"/>
        <s v="High Tech"/>
        <s v="Media"/>
        <s v="CARRIER APJ"/>
        <s v="INDIA"/>
        <s v="JAPAN"/>
        <s v="CHINA"/>
        <s v="HKT"/>
        <s v="KOREA"/>
        <s v="ANZ"/>
        <s v="ASEAN"/>
        <s v="Revenue Adjustments"/>
        <s v="Carrier CER"/>
        <s v="CER Channel"/>
        <s v="DEA Enterprise"/>
        <s v="DM DACH"/>
        <s v="ECG CER"/>
        <s v="ESS Swiss"/>
        <s v="BeNeLux"/>
        <s v="Carrier SEB"/>
        <s v="ECG SEB"/>
        <s v="Emerging"/>
        <s v="Nordics"/>
        <s v="Carrier SER"/>
        <s v="DM France"/>
        <s v="ECG SER"/>
        <s v="ESS France"/>
        <s v="Italy"/>
        <s v="SER Channel"/>
        <s v="Spain"/>
        <s v="Carrier UKI"/>
        <s v="ECG UKI"/>
        <s v="UK &amp; Ireland"/>
        <s v="UKI Channel"/>
        <s v="Unknown"/>
      </sharedItems>
    </cacheField>
    <cacheField name="Area" numFmtId="0">
      <sharedItems/>
    </cacheField>
    <cacheField name="Territory" numFmtId="0">
      <sharedItems/>
    </cacheField>
    <cacheField name="Product" numFmtId="0">
      <sharedItems count="8">
        <s v="Consumer Web"/>
        <s v="Enterprise Web"/>
        <s v="Ion/FEO"/>
        <s v="Kona Site Defender"/>
        <s v="Mobile"/>
        <s v="Sola"/>
        <s v="Terra Alta"/>
        <s v="Web Application Firewall"/>
      </sharedItems>
    </cacheField>
    <cacheField name="2014Q1" numFmtId="0">
      <sharedItems containsSemiMixedTypes="0" containsString="0" containsNumber="1" containsInteger="1" minValue="0" maxValue="0"/>
    </cacheField>
    <cacheField name="2014Q2" numFmtId="0">
      <sharedItems containsSemiMixedTypes="0" containsString="0" containsNumber="1" minValue="0" maxValue="20.000000000000004"/>
    </cacheField>
    <cacheField name="2014Q3" numFmtId="0">
      <sharedItems containsSemiMixedTypes="0" containsString="0" containsNumber="1" minValue="0" maxValue="20.000000000000004"/>
    </cacheField>
    <cacheField name="2014Q4" numFmtId="0">
      <sharedItems containsSemiMixedTypes="0" containsString="0" containsNumber="1" minValue="0" maxValue="20.249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2">
  <r>
    <x v="0"/>
    <x v="0"/>
    <x v="0"/>
    <s v="Area"/>
    <s v="Territory"/>
    <x v="0"/>
    <n v="0"/>
    <n v="0"/>
    <n v="0"/>
    <n v="0"/>
  </r>
  <r>
    <x v="1"/>
    <x v="1"/>
    <x v="1"/>
    <s v="ECG LATAM"/>
    <s v="ECG LATAM"/>
    <x v="0"/>
    <n v="0"/>
    <n v="8.0000000000000018"/>
    <n v="8.0000000000000018"/>
    <n v="8.1"/>
  </r>
  <r>
    <x v="1"/>
    <x v="1"/>
    <x v="1"/>
    <s v="VAR LATAM"/>
    <s v="VAR LATAM"/>
    <x v="0"/>
    <n v="0"/>
    <n v="0"/>
    <n v="0"/>
    <n v="0"/>
  </r>
  <r>
    <x v="1"/>
    <x v="1"/>
    <x v="2"/>
    <s v="Direct Accounts"/>
    <s v="Direct Accounts"/>
    <x v="0"/>
    <n v="0"/>
    <n v="0"/>
    <n v="0"/>
    <n v="0"/>
  </r>
  <r>
    <x v="1"/>
    <x v="1"/>
    <x v="2"/>
    <s v="Reseller Accounts"/>
    <s v="Reseller Accounts"/>
    <x v="0"/>
    <n v="0"/>
    <n v="0"/>
    <n v="0"/>
    <n v="0"/>
  </r>
  <r>
    <x v="1"/>
    <x v="1"/>
    <x v="3"/>
    <s v="Platform Partners"/>
    <s v="Platform Partners"/>
    <x v="0"/>
    <n v="0"/>
    <n v="0"/>
    <n v="0"/>
    <n v="0"/>
  </r>
  <r>
    <x v="1"/>
    <x v="2"/>
    <x v="4"/>
    <s v="ECG North America"/>
    <s v="ECG Commerce"/>
    <x v="0"/>
    <n v="0"/>
    <n v="9.6000000000000014"/>
    <n v="9.6000000000000014"/>
    <n v="9.7199999999999971"/>
  </r>
  <r>
    <x v="1"/>
    <x v="2"/>
    <x v="4"/>
    <s v="ECG North America"/>
    <s v="ECG Enterprise"/>
    <x v="0"/>
    <n v="0"/>
    <n v="0"/>
    <n v="0"/>
    <n v="0"/>
  </r>
  <r>
    <x v="1"/>
    <x v="2"/>
    <x v="4"/>
    <s v="ECG North America"/>
    <s v="ECG High Tech"/>
    <x v="0"/>
    <n v="0"/>
    <n v="0"/>
    <n v="0"/>
    <n v="0"/>
  </r>
  <r>
    <x v="1"/>
    <x v="2"/>
    <x v="4"/>
    <s v="ECG North America"/>
    <s v="ECG Media"/>
    <x v="0"/>
    <n v="0"/>
    <n v="0"/>
    <n v="0"/>
    <n v="0"/>
  </r>
  <r>
    <x v="1"/>
    <x v="2"/>
    <x v="4"/>
    <s v="Inside Sales"/>
    <s v="Inside Sales East"/>
    <x v="0"/>
    <n v="0"/>
    <n v="0"/>
    <n v="0"/>
    <n v="0"/>
  </r>
  <r>
    <x v="1"/>
    <x v="2"/>
    <x v="4"/>
    <s v="Inside Sales"/>
    <s v="Inside Sales Media"/>
    <x v="0"/>
    <n v="0"/>
    <n v="0"/>
    <n v="0"/>
    <n v="0"/>
  </r>
  <r>
    <x v="1"/>
    <x v="2"/>
    <x v="4"/>
    <s v="Inside Sales"/>
    <s v="Inside Sales West"/>
    <x v="0"/>
    <n v="0"/>
    <n v="0"/>
    <n v="0"/>
    <n v="0"/>
  </r>
  <r>
    <x v="1"/>
    <x v="2"/>
    <x v="5"/>
    <s v="Media East"/>
    <s v="Media East"/>
    <x v="0"/>
    <n v="0"/>
    <n v="14.400000000000002"/>
    <n v="14.400000000000002"/>
    <n v="14.579999999999997"/>
  </r>
  <r>
    <x v="1"/>
    <x v="2"/>
    <x v="5"/>
    <s v="Mid Atlantic"/>
    <s v="Mid Atlantic"/>
    <x v="0"/>
    <n v="0"/>
    <n v="0"/>
    <n v="0"/>
    <n v="0"/>
  </r>
  <r>
    <x v="1"/>
    <x v="2"/>
    <x v="5"/>
    <s v="Mid Atlantic"/>
    <s v="New York"/>
    <x v="0"/>
    <n v="0"/>
    <n v="0"/>
    <n v="0"/>
    <n v="0"/>
  </r>
  <r>
    <x v="1"/>
    <x v="2"/>
    <x v="5"/>
    <s v="New England"/>
    <s v="New England"/>
    <x v="0"/>
    <n v="0"/>
    <n v="0"/>
    <n v="0"/>
    <n v="0"/>
  </r>
  <r>
    <x v="1"/>
    <x v="2"/>
    <x v="5"/>
    <s v="Southeast"/>
    <s v="Southeast"/>
    <x v="0"/>
    <n v="0"/>
    <n v="0"/>
    <n v="0"/>
    <n v="0"/>
  </r>
  <r>
    <x v="1"/>
    <x v="2"/>
    <x v="6"/>
    <s v="Bay/Pacific NW"/>
    <s v="Bay/Pacific NW"/>
    <x v="0"/>
    <n v="0"/>
    <n v="20.000000000000004"/>
    <n v="20.000000000000004"/>
    <n v="20.249999999999996"/>
  </r>
  <r>
    <x v="1"/>
    <x v="2"/>
    <x v="6"/>
    <s v="Gaming"/>
    <s v="Gaming"/>
    <x v="0"/>
    <n v="0"/>
    <n v="0"/>
    <n v="0"/>
    <n v="0"/>
  </r>
  <r>
    <x v="1"/>
    <x v="2"/>
    <x v="6"/>
    <s v="Media West"/>
    <s v="Media West"/>
    <x v="0"/>
    <n v="0"/>
    <n v="0"/>
    <n v="0"/>
    <n v="0"/>
  </r>
  <r>
    <x v="1"/>
    <x v="2"/>
    <x v="6"/>
    <s v="Midwest"/>
    <s v="Midwest"/>
    <x v="0"/>
    <n v="0"/>
    <n v="0"/>
    <n v="0"/>
    <n v="0"/>
  </r>
  <r>
    <x v="1"/>
    <x v="2"/>
    <x v="6"/>
    <s v="West"/>
    <s v="Bay"/>
    <x v="0"/>
    <n v="0"/>
    <n v="0"/>
    <n v="0"/>
    <n v="0"/>
  </r>
  <r>
    <x v="1"/>
    <x v="2"/>
    <x v="6"/>
    <s v="West"/>
    <s v="SoCal"/>
    <x v="0"/>
    <n v="0"/>
    <n v="0"/>
    <n v="0"/>
    <n v="0"/>
  </r>
  <r>
    <x v="1"/>
    <x v="2"/>
    <x v="6"/>
    <s v="West"/>
    <s v="Southwest"/>
    <x v="0"/>
    <n v="0"/>
    <n v="0"/>
    <n v="0"/>
    <n v="0"/>
  </r>
  <r>
    <x v="1"/>
    <x v="2"/>
    <x v="7"/>
    <s v="Civilian"/>
    <s v="Civilian"/>
    <x v="0"/>
    <n v="0"/>
    <n v="3.2000000000000006"/>
    <n v="3.2000000000000006"/>
    <n v="3.2399999999999993"/>
  </r>
  <r>
    <x v="1"/>
    <x v="2"/>
    <x v="7"/>
    <s v="Custom/DoD"/>
    <s v="Custom"/>
    <x v="0"/>
    <n v="0"/>
    <n v="0"/>
    <n v="0"/>
    <n v="0"/>
  </r>
  <r>
    <x v="1"/>
    <x v="2"/>
    <x v="7"/>
    <s v="Custom/DoD"/>
    <s v="DoD"/>
    <x v="0"/>
    <n v="0"/>
    <n v="0"/>
    <n v="0"/>
    <n v="0"/>
  </r>
  <r>
    <x v="1"/>
    <x v="3"/>
    <x v="8"/>
    <s v="Carrier Americas"/>
    <s v="Carrier Americas"/>
    <x v="0"/>
    <n v="0"/>
    <n v="0"/>
    <n v="0"/>
    <n v="0"/>
  </r>
  <r>
    <x v="1"/>
    <x v="3"/>
    <x v="9"/>
    <s v="Foundation Bay"/>
    <s v="Foundation Bay"/>
    <x v="0"/>
    <n v="0"/>
    <n v="2.4000000000000004"/>
    <n v="2.4000000000000004"/>
    <n v="2.4299999999999993"/>
  </r>
  <r>
    <x v="1"/>
    <x v="3"/>
    <x v="9"/>
    <s v="Foundation West"/>
    <s v="Foundation West"/>
    <x v="0"/>
    <n v="0"/>
    <n v="0"/>
    <n v="0"/>
    <n v="0"/>
  </r>
  <r>
    <x v="1"/>
    <x v="4"/>
    <x v="10"/>
    <s v="Finance East"/>
    <s v="Finance East"/>
    <x v="0"/>
    <n v="0"/>
    <n v="8.8000000000000025"/>
    <n v="8.8000000000000025"/>
    <n v="8.9099999999999984"/>
  </r>
  <r>
    <x v="1"/>
    <x v="4"/>
    <x v="10"/>
    <s v="Finance East"/>
    <s v="Banking"/>
    <x v="0"/>
    <n v="0"/>
    <n v="0"/>
    <n v="0"/>
    <n v="0"/>
  </r>
  <r>
    <x v="1"/>
    <x v="4"/>
    <x v="10"/>
    <s v="Finance West"/>
    <s v="Finance West"/>
    <x v="0"/>
    <n v="0"/>
    <n v="0"/>
    <n v="0"/>
    <n v="0"/>
  </r>
  <r>
    <x v="1"/>
    <x v="4"/>
    <x v="11"/>
    <s v="Commerce East"/>
    <s v="Commerce East"/>
    <x v="0"/>
    <n v="0"/>
    <n v="6.4000000000000012"/>
    <n v="6.4000000000000012"/>
    <n v="6.4799999999999986"/>
  </r>
  <r>
    <x v="1"/>
    <x v="4"/>
    <x v="11"/>
    <s v="Commerce West"/>
    <s v="Commerce West"/>
    <x v="0"/>
    <n v="0"/>
    <n v="0"/>
    <n v="0"/>
    <n v="0"/>
  </r>
  <r>
    <x v="1"/>
    <x v="4"/>
    <x v="12"/>
    <s v="High Tech"/>
    <s v="High Tech"/>
    <x v="0"/>
    <n v="0"/>
    <n v="4.8000000000000007"/>
    <n v="4.8000000000000007"/>
    <n v="4.8599999999999985"/>
  </r>
  <r>
    <x v="1"/>
    <x v="4"/>
    <x v="13"/>
    <s v="Media"/>
    <s v="Media"/>
    <x v="0"/>
    <n v="0"/>
    <n v="2.4000000000000004"/>
    <n v="2.4000000000000004"/>
    <n v="2.4299999999999993"/>
  </r>
  <r>
    <x v="2"/>
    <x v="5"/>
    <x v="14"/>
    <s v="CARRIER APJ"/>
    <s v="CARRIER INDIA"/>
    <x v="0"/>
    <n v="0"/>
    <n v="0"/>
    <n v="0"/>
    <n v="0"/>
  </r>
  <r>
    <x v="2"/>
    <x v="5"/>
    <x v="14"/>
    <s v="CARRIER APJ"/>
    <s v="CARRIER JAPAN"/>
    <x v="0"/>
    <n v="0"/>
    <n v="0"/>
    <n v="0"/>
    <n v="0"/>
  </r>
  <r>
    <x v="2"/>
    <x v="5"/>
    <x v="14"/>
    <s v="CARRIER APJ"/>
    <s v="CARRIER NORTH ASIA"/>
    <x v="0"/>
    <n v="0"/>
    <n v="0"/>
    <n v="0"/>
    <n v="0"/>
  </r>
  <r>
    <x v="2"/>
    <x v="5"/>
    <x v="14"/>
    <s v="CARRIER APJ"/>
    <s v="CARRIER SOUTH ASIA"/>
    <x v="0"/>
    <n v="0"/>
    <n v="0"/>
    <n v="0"/>
    <n v="0"/>
  </r>
  <r>
    <x v="2"/>
    <x v="6"/>
    <x v="15"/>
    <s v="ECG INDIA"/>
    <s v="ECG INDIA"/>
    <x v="0"/>
    <n v="0"/>
    <n v="3.5200000000000005"/>
    <n v="3.6457142857142859"/>
    <n v="3.6457142857142859"/>
  </r>
  <r>
    <x v="2"/>
    <x v="6"/>
    <x v="15"/>
    <s v="INDIA ENTERPRISE"/>
    <s v="INDIA ENTERPRISE"/>
    <x v="0"/>
    <n v="0"/>
    <n v="0"/>
    <n v="0"/>
    <n v="0"/>
  </r>
  <r>
    <x v="2"/>
    <x v="6"/>
    <x v="15"/>
    <s v="INDIA MEDIA"/>
    <s v="INDIA MEDIA"/>
    <x v="0"/>
    <n v="0"/>
    <n v="0"/>
    <n v="0"/>
    <n v="0"/>
  </r>
  <r>
    <x v="2"/>
    <x v="6"/>
    <x v="15"/>
    <s v="INDIA PARTNER"/>
    <s v="INDIA PARTNER"/>
    <x v="0"/>
    <n v="0"/>
    <n v="0"/>
    <n v="0"/>
    <n v="0"/>
  </r>
  <r>
    <x v="2"/>
    <x v="7"/>
    <x v="16"/>
    <s v="JP COMMERCE"/>
    <s v="JP COMMERCE"/>
    <x v="0"/>
    <n v="0"/>
    <n v="11.36"/>
    <n v="11.765714285714285"/>
    <n v="11.765714285714285"/>
  </r>
  <r>
    <x v="2"/>
    <x v="7"/>
    <x v="16"/>
    <s v="JP ENTERPRISE"/>
    <s v="JP ENTERPRISE"/>
    <x v="0"/>
    <n v="0"/>
    <n v="0"/>
    <n v="0"/>
    <n v="0"/>
  </r>
  <r>
    <x v="2"/>
    <x v="7"/>
    <x v="16"/>
    <s v="JP ENTERPRISE"/>
    <s v="JP PUB SEC"/>
    <x v="0"/>
    <n v="0"/>
    <n v="0"/>
    <n v="0"/>
    <n v="0"/>
  </r>
  <r>
    <x v="2"/>
    <x v="7"/>
    <x v="16"/>
    <s v="JP HI-TECH &amp; MANF"/>
    <s v="JP HI-TECH &amp; MANF"/>
    <x v="0"/>
    <n v="0"/>
    <n v="0"/>
    <n v="0"/>
    <n v="0"/>
  </r>
  <r>
    <x v="2"/>
    <x v="7"/>
    <x v="16"/>
    <s v="JP INSTALL BASE"/>
    <s v="ECG JAPAN"/>
    <x v="0"/>
    <n v="0"/>
    <n v="0"/>
    <n v="0"/>
    <n v="0"/>
  </r>
  <r>
    <x v="2"/>
    <x v="7"/>
    <x v="16"/>
    <s v="JP INSTALL BASE"/>
    <s v="JP SONY"/>
    <x v="0"/>
    <n v="0"/>
    <n v="0"/>
    <n v="0"/>
    <n v="0"/>
  </r>
  <r>
    <x v="2"/>
    <x v="7"/>
    <x v="16"/>
    <s v="JP INSTALL BASE"/>
    <s v="JP STRATEGIC"/>
    <x v="0"/>
    <n v="0"/>
    <n v="0"/>
    <n v="0"/>
    <n v="0"/>
  </r>
  <r>
    <x v="2"/>
    <x v="7"/>
    <x v="16"/>
    <s v="JP MEDIA"/>
    <s v="JP MEDIA"/>
    <x v="0"/>
    <n v="0"/>
    <n v="0"/>
    <n v="0"/>
    <n v="0"/>
  </r>
  <r>
    <x v="2"/>
    <x v="7"/>
    <x v="16"/>
    <s v="JP PARTNER"/>
    <s v="JP PARTNER"/>
    <x v="0"/>
    <n v="0"/>
    <n v="0"/>
    <n v="0"/>
    <n v="0"/>
  </r>
  <r>
    <x v="2"/>
    <x v="8"/>
    <x v="17"/>
    <s v="CHINA"/>
    <s v="CHINA EAST"/>
    <x v="0"/>
    <n v="0"/>
    <n v="2.1676136363636367"/>
    <n v="2.2450284090909092"/>
    <n v="2.2450284090909092"/>
  </r>
  <r>
    <x v="2"/>
    <x v="8"/>
    <x v="17"/>
    <s v="CHINA"/>
    <s v="CHINA NORTH"/>
    <x v="0"/>
    <n v="0"/>
    <n v="0"/>
    <n v="0"/>
    <n v="0"/>
  </r>
  <r>
    <x v="2"/>
    <x v="8"/>
    <x v="17"/>
    <s v="CHINA"/>
    <s v="CHINA SOUTH"/>
    <x v="0"/>
    <n v="0"/>
    <n v="0"/>
    <n v="0"/>
    <n v="0"/>
  </r>
  <r>
    <x v="2"/>
    <x v="8"/>
    <x v="17"/>
    <s v="CHINA PARTNER"/>
    <s v="CHINA PARTNER"/>
    <x v="0"/>
    <n v="0"/>
    <n v="0"/>
    <n v="0"/>
    <n v="0"/>
  </r>
  <r>
    <x v="2"/>
    <x v="8"/>
    <x v="18"/>
    <s v="HKT PARTNER"/>
    <s v="HKT PARTNER"/>
    <x v="0"/>
    <n v="0"/>
    <n v="1.4039772727272728"/>
    <n v="1.4541193181818184"/>
    <n v="1.4541193181818184"/>
  </r>
  <r>
    <x v="2"/>
    <x v="8"/>
    <x v="18"/>
    <s v="HONG KONG"/>
    <s v="HONG KONG"/>
    <x v="0"/>
    <n v="0"/>
    <n v="0"/>
    <n v="0"/>
    <n v="0"/>
  </r>
  <r>
    <x v="2"/>
    <x v="8"/>
    <x v="18"/>
    <s v="TAIWAN"/>
    <s v="TAIWAN"/>
    <x v="0"/>
    <n v="0"/>
    <n v="0"/>
    <n v="0"/>
    <n v="0"/>
  </r>
  <r>
    <x v="2"/>
    <x v="8"/>
    <x v="19"/>
    <s v="KOREA ENTERPRISE"/>
    <s v="KOREA ENTERPRISE"/>
    <x v="0"/>
    <n v="0"/>
    <n v="2.0284090909090908"/>
    <n v="2.1008522727272729"/>
    <n v="2.1008522727272729"/>
  </r>
  <r>
    <x v="2"/>
    <x v="8"/>
    <x v="19"/>
    <s v="KOREA MEDIA"/>
    <s v="KOREA MEDIA"/>
    <x v="0"/>
    <n v="0"/>
    <n v="0"/>
    <n v="0"/>
    <n v="0"/>
  </r>
  <r>
    <x v="2"/>
    <x v="8"/>
    <x v="19"/>
    <s v="KOREA PARTNER"/>
    <s v="KOREA PARTNER"/>
    <x v="0"/>
    <n v="0"/>
    <n v="0"/>
    <n v="0"/>
    <n v="0"/>
  </r>
  <r>
    <x v="2"/>
    <x v="8"/>
    <x v="19"/>
    <s v="KOREA STRATEGIC"/>
    <s v="KOREA STRATEGIC"/>
    <x v="0"/>
    <n v="0"/>
    <n v="0"/>
    <n v="0"/>
    <n v="0"/>
  </r>
  <r>
    <x v="2"/>
    <x v="9"/>
    <x v="20"/>
    <s v="ANZ FARMER"/>
    <s v="ANZ FARMER"/>
    <x v="0"/>
    <n v="0"/>
    <n v="5.1902745098039214"/>
    <n v="5.3756414565826329"/>
    <n v="5.3756414565826329"/>
  </r>
  <r>
    <x v="2"/>
    <x v="9"/>
    <x v="20"/>
    <s v="ANZ HUNTER"/>
    <s v="ANZ HUNTER"/>
    <x v="0"/>
    <n v="0"/>
    <n v="0"/>
    <n v="0"/>
    <n v="0"/>
  </r>
  <r>
    <x v="2"/>
    <x v="9"/>
    <x v="20"/>
    <s v="ANZ PARTNER"/>
    <s v="ANZ PARTNER"/>
    <x v="0"/>
    <n v="0"/>
    <n v="0"/>
    <n v="0"/>
    <n v="0"/>
  </r>
  <r>
    <x v="2"/>
    <x v="9"/>
    <x v="20"/>
    <s v="ECG ANZ"/>
    <s v="ECG ANZ"/>
    <x v="0"/>
    <n v="0"/>
    <n v="0"/>
    <n v="0"/>
    <n v="0"/>
  </r>
  <r>
    <x v="2"/>
    <x v="9"/>
    <x v="21"/>
    <s v="ASEAN EMERGING"/>
    <s v="ASEAN EMERGING"/>
    <x v="0"/>
    <n v="0"/>
    <n v="2.3297254901960782"/>
    <n v="2.4129299719887953"/>
    <n v="2.4129299719887953"/>
  </r>
  <r>
    <x v="2"/>
    <x v="9"/>
    <x v="21"/>
    <s v="ASEAN PARTNER"/>
    <s v="ASEAN PARTNER"/>
    <x v="0"/>
    <n v="0"/>
    <n v="0"/>
    <n v="0"/>
    <n v="0"/>
  </r>
  <r>
    <x v="2"/>
    <x v="9"/>
    <x v="21"/>
    <s v="ECG ASEAN"/>
    <s v="ECG ASEAN"/>
    <x v="0"/>
    <n v="0"/>
    <n v="0"/>
    <n v="0"/>
    <n v="0"/>
  </r>
  <r>
    <x v="2"/>
    <x v="9"/>
    <x v="21"/>
    <s v="MALAYSIA"/>
    <s v="MALAYSIA"/>
    <x v="0"/>
    <n v="0"/>
    <n v="0"/>
    <n v="0"/>
    <n v="0"/>
  </r>
  <r>
    <x v="2"/>
    <x v="9"/>
    <x v="21"/>
    <s v="SINGAPORE"/>
    <s v="SG PUB SEC"/>
    <x v="0"/>
    <n v="0"/>
    <n v="0"/>
    <n v="0"/>
    <n v="0"/>
  </r>
  <r>
    <x v="2"/>
    <x v="9"/>
    <x v="21"/>
    <s v="SINGAPORE"/>
    <s v="SINGAPORE"/>
    <x v="0"/>
    <n v="0"/>
    <n v="0"/>
    <n v="0"/>
    <n v="0"/>
  </r>
  <r>
    <x v="3"/>
    <x v="10"/>
    <x v="22"/>
    <s v="Revenue Adjustments"/>
    <s v="Revenue Adjustments"/>
    <x v="0"/>
    <n v="0"/>
    <n v="0"/>
    <n v="0"/>
    <n v="0"/>
  </r>
  <r>
    <x v="4"/>
    <x v="11"/>
    <x v="23"/>
    <s v="Carrier CER"/>
    <s v="Carrier CER"/>
    <x v="0"/>
    <n v="0"/>
    <n v="5.2919999999999998"/>
    <n v="5.67"/>
    <n v="6.4260000000000002"/>
  </r>
  <r>
    <x v="4"/>
    <x v="11"/>
    <x v="24"/>
    <s v="CER Channel"/>
    <s v="CER Channel"/>
    <x v="0"/>
    <n v="0"/>
    <n v="0"/>
    <n v="0"/>
    <n v="0"/>
  </r>
  <r>
    <x v="4"/>
    <x v="11"/>
    <x v="25"/>
    <s v="DEA Enterprise"/>
    <s v="DEA Enterprise"/>
    <x v="0"/>
    <n v="0"/>
    <n v="0"/>
    <n v="0"/>
    <n v="0"/>
  </r>
  <r>
    <x v="4"/>
    <x v="11"/>
    <x v="26"/>
    <s v="DM DACH"/>
    <s v="DM DACH"/>
    <x v="0"/>
    <n v="0"/>
    <n v="0"/>
    <n v="0"/>
    <n v="0"/>
  </r>
  <r>
    <x v="4"/>
    <x v="11"/>
    <x v="27"/>
    <s v="ECG CER"/>
    <s v="ECG CER"/>
    <x v="0"/>
    <n v="0"/>
    <n v="0"/>
    <n v="0"/>
    <n v="0"/>
  </r>
  <r>
    <x v="4"/>
    <x v="11"/>
    <x v="28"/>
    <s v="ESS Swiss"/>
    <s v="ESS Swiss"/>
    <x v="0"/>
    <n v="0"/>
    <n v="0"/>
    <n v="0"/>
    <n v="0"/>
  </r>
  <r>
    <x v="4"/>
    <x v="12"/>
    <x v="29"/>
    <s v="BeNeLux"/>
    <s v="BeNeLux"/>
    <x v="0"/>
    <n v="0"/>
    <n v="2.7999999999999963"/>
    <n v="2.999999999999996"/>
    <n v="3.3999999999999955"/>
  </r>
  <r>
    <x v="4"/>
    <x v="12"/>
    <x v="30"/>
    <s v="Carrier SEB"/>
    <s v="Carrier SEB"/>
    <x v="0"/>
    <n v="0"/>
    <n v="0"/>
    <n v="0"/>
    <n v="0"/>
  </r>
  <r>
    <x v="4"/>
    <x v="12"/>
    <x v="31"/>
    <s v="ECG SEB"/>
    <s v="ECG SEB"/>
    <x v="0"/>
    <n v="0"/>
    <n v="0"/>
    <n v="0"/>
    <n v="0"/>
  </r>
  <r>
    <x v="4"/>
    <x v="12"/>
    <x v="32"/>
    <s v="GREETS"/>
    <s v="GREETS"/>
    <x v="0"/>
    <n v="0"/>
    <n v="0"/>
    <n v="0"/>
    <n v="0"/>
  </r>
  <r>
    <x v="4"/>
    <x v="12"/>
    <x v="32"/>
    <s v="Israel"/>
    <s v="Israel"/>
    <x v="0"/>
    <n v="0"/>
    <n v="0"/>
    <n v="0"/>
    <n v="0"/>
  </r>
  <r>
    <x v="4"/>
    <x v="12"/>
    <x v="32"/>
    <s v="Russia"/>
    <s v="Russia"/>
    <x v="0"/>
    <n v="0"/>
    <n v="0"/>
    <n v="0"/>
    <n v="0"/>
  </r>
  <r>
    <x v="4"/>
    <x v="12"/>
    <x v="33"/>
    <s v="DM Nordics"/>
    <s v="DM Nordics"/>
    <x v="0"/>
    <n v="0"/>
    <n v="0"/>
    <n v="0"/>
    <n v="0"/>
  </r>
  <r>
    <x v="4"/>
    <x v="12"/>
    <x v="33"/>
    <s v="ESS Nordics"/>
    <s v="ESS Nordics"/>
    <x v="0"/>
    <n v="0"/>
    <n v="0"/>
    <n v="0"/>
    <n v="0"/>
  </r>
  <r>
    <x v="4"/>
    <x v="13"/>
    <x v="34"/>
    <s v="Carrier SER"/>
    <s v="Carrier SER"/>
    <x v="0"/>
    <n v="0"/>
    <n v="11.592000000000001"/>
    <n v="12.420000000000002"/>
    <n v="14.076000000000001"/>
  </r>
  <r>
    <x v="4"/>
    <x v="13"/>
    <x v="35"/>
    <s v="DM France"/>
    <s v="DM France"/>
    <x v="0"/>
    <n v="0"/>
    <n v="0"/>
    <n v="0"/>
    <n v="0"/>
  </r>
  <r>
    <x v="4"/>
    <x v="13"/>
    <x v="36"/>
    <s v="ECG SER"/>
    <s v="ECG SER"/>
    <x v="0"/>
    <n v="0"/>
    <n v="0"/>
    <n v="0"/>
    <n v="0"/>
  </r>
  <r>
    <x v="4"/>
    <x v="13"/>
    <x v="37"/>
    <s v="ESS France"/>
    <s v="ESS France"/>
    <x v="0"/>
    <n v="0"/>
    <n v="0"/>
    <n v="0"/>
    <n v="0"/>
  </r>
  <r>
    <x v="4"/>
    <x v="13"/>
    <x v="38"/>
    <s v="Italy"/>
    <s v="Italy"/>
    <x v="0"/>
    <n v="0"/>
    <n v="0"/>
    <n v="0"/>
    <n v="0"/>
  </r>
  <r>
    <x v="4"/>
    <x v="13"/>
    <x v="39"/>
    <s v="SER Channel"/>
    <s v="SER Channel"/>
    <x v="0"/>
    <n v="0"/>
    <n v="0"/>
    <n v="0"/>
    <n v="0"/>
  </r>
  <r>
    <x v="4"/>
    <x v="13"/>
    <x v="40"/>
    <s v="Spain"/>
    <s v="Spain"/>
    <x v="0"/>
    <n v="0"/>
    <n v="0"/>
    <n v="0"/>
    <n v="0"/>
  </r>
  <r>
    <x v="4"/>
    <x v="14"/>
    <x v="41"/>
    <s v="Carrier UKI"/>
    <s v="Carrier UKI"/>
    <x v="0"/>
    <n v="0"/>
    <n v="8.3160000000000007"/>
    <n v="8.9100000000000019"/>
    <n v="10.098000000000001"/>
  </r>
  <r>
    <x v="4"/>
    <x v="14"/>
    <x v="42"/>
    <s v="ECG UKI"/>
    <s v="ECG UKI"/>
    <x v="0"/>
    <n v="0"/>
    <n v="0"/>
    <n v="0"/>
    <n v="0"/>
  </r>
  <r>
    <x v="4"/>
    <x v="14"/>
    <x v="43"/>
    <s v="DM UK"/>
    <s v="DM UK"/>
    <x v="0"/>
    <n v="0"/>
    <n v="0"/>
    <n v="0"/>
    <n v="0"/>
  </r>
  <r>
    <x v="4"/>
    <x v="14"/>
    <x v="43"/>
    <s v="ESS UK"/>
    <s v="ESS UK"/>
    <x v="0"/>
    <n v="0"/>
    <n v="0"/>
    <n v="0"/>
    <n v="0"/>
  </r>
  <r>
    <x v="4"/>
    <x v="14"/>
    <x v="44"/>
    <s v="UKI Channel"/>
    <s v="UKI Channel"/>
    <x v="0"/>
    <n v="0"/>
    <n v="0"/>
    <n v="0"/>
    <n v="0"/>
  </r>
  <r>
    <x v="5"/>
    <x v="15"/>
    <x v="45"/>
    <s v="Unknown"/>
    <s v="Unknown"/>
    <x v="0"/>
    <n v="0"/>
    <n v="0"/>
    <n v="0"/>
    <n v="0"/>
  </r>
  <r>
    <x v="0"/>
    <x v="0"/>
    <x v="0"/>
    <s v="Area"/>
    <s v="Territory"/>
    <x v="1"/>
    <n v="0"/>
    <n v="0"/>
    <n v="0"/>
    <n v="0"/>
  </r>
  <r>
    <x v="1"/>
    <x v="1"/>
    <x v="1"/>
    <s v="ECG LATAM"/>
    <s v="ECG LATAM"/>
    <x v="1"/>
    <n v="0"/>
    <n v="1.9999999999999998"/>
    <n v="1.9999999999999998"/>
    <n v="1.9999999999999998"/>
  </r>
  <r>
    <x v="1"/>
    <x v="1"/>
    <x v="1"/>
    <s v="VAR LATAM"/>
    <s v="VAR LATAM"/>
    <x v="1"/>
    <n v="0"/>
    <n v="0"/>
    <n v="0"/>
    <n v="0"/>
  </r>
  <r>
    <x v="1"/>
    <x v="1"/>
    <x v="2"/>
    <s v="Direct Accounts"/>
    <s v="Direct Accounts"/>
    <x v="1"/>
    <n v="0"/>
    <n v="0"/>
    <n v="0"/>
    <n v="0"/>
  </r>
  <r>
    <x v="1"/>
    <x v="1"/>
    <x v="2"/>
    <s v="Reseller Accounts"/>
    <s v="Reseller Accounts"/>
    <x v="1"/>
    <n v="0"/>
    <n v="0"/>
    <n v="0"/>
    <n v="0"/>
  </r>
  <r>
    <x v="1"/>
    <x v="1"/>
    <x v="3"/>
    <s v="Platform Partners"/>
    <s v="Platform Partners"/>
    <x v="1"/>
    <n v="0"/>
    <n v="0"/>
    <n v="0"/>
    <n v="0"/>
  </r>
  <r>
    <x v="1"/>
    <x v="2"/>
    <x v="4"/>
    <s v="ECG North America"/>
    <s v="ECG Commerce"/>
    <x v="1"/>
    <n v="0"/>
    <n v="2.3999999999999995"/>
    <n v="2.3999999999999995"/>
    <n v="2.3999999999999995"/>
  </r>
  <r>
    <x v="1"/>
    <x v="2"/>
    <x v="4"/>
    <s v="ECG North America"/>
    <s v="ECG Enterprise"/>
    <x v="1"/>
    <n v="0"/>
    <n v="0"/>
    <n v="0"/>
    <n v="0"/>
  </r>
  <r>
    <x v="1"/>
    <x v="2"/>
    <x v="4"/>
    <s v="ECG North America"/>
    <s v="ECG High Tech"/>
    <x v="1"/>
    <n v="0"/>
    <n v="0"/>
    <n v="0"/>
    <n v="0"/>
  </r>
  <r>
    <x v="1"/>
    <x v="2"/>
    <x v="4"/>
    <s v="ECG North America"/>
    <s v="ECG Media"/>
    <x v="1"/>
    <n v="0"/>
    <n v="0"/>
    <n v="0"/>
    <n v="0"/>
  </r>
  <r>
    <x v="1"/>
    <x v="2"/>
    <x v="4"/>
    <s v="Inside Sales"/>
    <s v="Inside Sales East"/>
    <x v="1"/>
    <n v="0"/>
    <n v="0"/>
    <n v="0"/>
    <n v="0"/>
  </r>
  <r>
    <x v="1"/>
    <x v="2"/>
    <x v="4"/>
    <s v="Inside Sales"/>
    <s v="Inside Sales Media"/>
    <x v="1"/>
    <n v="0"/>
    <n v="0"/>
    <n v="0"/>
    <n v="0"/>
  </r>
  <r>
    <x v="1"/>
    <x v="2"/>
    <x v="4"/>
    <s v="Inside Sales"/>
    <s v="Inside Sales West"/>
    <x v="1"/>
    <n v="0"/>
    <n v="0"/>
    <n v="0"/>
    <n v="0"/>
  </r>
  <r>
    <x v="1"/>
    <x v="2"/>
    <x v="5"/>
    <s v="Media East"/>
    <s v="Media East"/>
    <x v="1"/>
    <n v="0"/>
    <n v="3.5999999999999992"/>
    <n v="3.5999999999999992"/>
    <n v="3.5999999999999992"/>
  </r>
  <r>
    <x v="1"/>
    <x v="2"/>
    <x v="5"/>
    <s v="Mid Atlantic"/>
    <s v="Mid Atlantic"/>
    <x v="1"/>
    <n v="0"/>
    <n v="0"/>
    <n v="0"/>
    <n v="0"/>
  </r>
  <r>
    <x v="1"/>
    <x v="2"/>
    <x v="5"/>
    <s v="Mid Atlantic"/>
    <s v="New York"/>
    <x v="1"/>
    <n v="0"/>
    <n v="0"/>
    <n v="0"/>
    <n v="0"/>
  </r>
  <r>
    <x v="1"/>
    <x v="2"/>
    <x v="5"/>
    <s v="New England"/>
    <s v="New England"/>
    <x v="1"/>
    <n v="0"/>
    <n v="0"/>
    <n v="0"/>
    <n v="0"/>
  </r>
  <r>
    <x v="1"/>
    <x v="2"/>
    <x v="5"/>
    <s v="Southeast"/>
    <s v="Southeast"/>
    <x v="1"/>
    <n v="0"/>
    <n v="0"/>
    <n v="0"/>
    <n v="0"/>
  </r>
  <r>
    <x v="1"/>
    <x v="2"/>
    <x v="6"/>
    <s v="Bay/Pacific NW"/>
    <s v="Bay/Pacific NW"/>
    <x v="1"/>
    <n v="0"/>
    <n v="4.9999999999999991"/>
    <n v="4.9999999999999991"/>
    <n v="4.9999999999999991"/>
  </r>
  <r>
    <x v="1"/>
    <x v="2"/>
    <x v="6"/>
    <s v="Gaming"/>
    <s v="Gaming"/>
    <x v="1"/>
    <n v="0"/>
    <n v="0"/>
    <n v="0"/>
    <n v="0"/>
  </r>
  <r>
    <x v="1"/>
    <x v="2"/>
    <x v="6"/>
    <s v="Media West"/>
    <s v="Media West"/>
    <x v="1"/>
    <n v="0"/>
    <n v="0"/>
    <n v="0"/>
    <n v="0"/>
  </r>
  <r>
    <x v="1"/>
    <x v="2"/>
    <x v="6"/>
    <s v="Midwest"/>
    <s v="Midwest"/>
    <x v="1"/>
    <n v="0"/>
    <n v="0"/>
    <n v="0"/>
    <n v="0"/>
  </r>
  <r>
    <x v="1"/>
    <x v="2"/>
    <x v="6"/>
    <s v="West"/>
    <s v="Bay"/>
    <x v="1"/>
    <n v="0"/>
    <n v="0"/>
    <n v="0"/>
    <n v="0"/>
  </r>
  <r>
    <x v="1"/>
    <x v="2"/>
    <x v="6"/>
    <s v="West"/>
    <s v="SoCal"/>
    <x v="1"/>
    <n v="0"/>
    <n v="0"/>
    <n v="0"/>
    <n v="0"/>
  </r>
  <r>
    <x v="1"/>
    <x v="2"/>
    <x v="6"/>
    <s v="West"/>
    <s v="Southwest"/>
    <x v="1"/>
    <n v="0"/>
    <n v="0"/>
    <n v="0"/>
    <n v="0"/>
  </r>
  <r>
    <x v="1"/>
    <x v="2"/>
    <x v="7"/>
    <s v="Civilian"/>
    <s v="Civilian"/>
    <x v="1"/>
    <n v="0"/>
    <n v="0.79999999999999982"/>
    <n v="0.79999999999999982"/>
    <n v="0.79999999999999982"/>
  </r>
  <r>
    <x v="1"/>
    <x v="2"/>
    <x v="7"/>
    <s v="Custom/DoD"/>
    <s v="Custom"/>
    <x v="1"/>
    <n v="0"/>
    <n v="0"/>
    <n v="0"/>
    <n v="0"/>
  </r>
  <r>
    <x v="1"/>
    <x v="2"/>
    <x v="7"/>
    <s v="Custom/DoD"/>
    <s v="DoD"/>
    <x v="1"/>
    <n v="0"/>
    <n v="0"/>
    <n v="0"/>
    <n v="0"/>
  </r>
  <r>
    <x v="1"/>
    <x v="3"/>
    <x v="8"/>
    <s v="Carrier Americas"/>
    <s v="Carrier Americas"/>
    <x v="1"/>
    <n v="0"/>
    <n v="0"/>
    <n v="0"/>
    <n v="0"/>
  </r>
  <r>
    <x v="1"/>
    <x v="3"/>
    <x v="9"/>
    <s v="Foundation Bay"/>
    <s v="Foundation Bay"/>
    <x v="1"/>
    <n v="0"/>
    <n v="0.59999999999999987"/>
    <n v="0.59999999999999987"/>
    <n v="0.59999999999999987"/>
  </r>
  <r>
    <x v="1"/>
    <x v="3"/>
    <x v="9"/>
    <s v="Foundation West"/>
    <s v="Foundation West"/>
    <x v="1"/>
    <n v="0"/>
    <n v="0"/>
    <n v="0"/>
    <n v="0"/>
  </r>
  <r>
    <x v="1"/>
    <x v="4"/>
    <x v="10"/>
    <s v="Finance East"/>
    <s v="Finance East"/>
    <x v="1"/>
    <n v="0"/>
    <n v="2.1999999999999997"/>
    <n v="2.1999999999999997"/>
    <n v="2.1999999999999997"/>
  </r>
  <r>
    <x v="1"/>
    <x v="4"/>
    <x v="10"/>
    <s v="Finance East"/>
    <s v="Banking"/>
    <x v="1"/>
    <n v="0"/>
    <n v="0"/>
    <n v="0"/>
    <n v="0"/>
  </r>
  <r>
    <x v="1"/>
    <x v="4"/>
    <x v="10"/>
    <s v="Finance West"/>
    <s v="Finance West"/>
    <x v="1"/>
    <n v="0"/>
    <n v="0"/>
    <n v="0"/>
    <n v="0"/>
  </r>
  <r>
    <x v="1"/>
    <x v="4"/>
    <x v="11"/>
    <s v="Commerce East"/>
    <s v="Commerce East"/>
    <x v="1"/>
    <n v="0"/>
    <n v="1.5999999999999996"/>
    <n v="1.5999999999999996"/>
    <n v="1.5999999999999996"/>
  </r>
  <r>
    <x v="1"/>
    <x v="4"/>
    <x v="11"/>
    <s v="Commerce West"/>
    <s v="Commerce West"/>
    <x v="1"/>
    <n v="0"/>
    <n v="0"/>
    <n v="0"/>
    <n v="0"/>
  </r>
  <r>
    <x v="1"/>
    <x v="4"/>
    <x v="12"/>
    <s v="High Tech"/>
    <s v="High Tech"/>
    <x v="1"/>
    <n v="0"/>
    <n v="1.1999999999999997"/>
    <n v="1.1999999999999997"/>
    <n v="1.1999999999999997"/>
  </r>
  <r>
    <x v="1"/>
    <x v="4"/>
    <x v="13"/>
    <s v="Media"/>
    <s v="Media"/>
    <x v="1"/>
    <n v="0"/>
    <n v="0.59999999999999987"/>
    <n v="0.59999999999999987"/>
    <n v="0.59999999999999987"/>
  </r>
  <r>
    <x v="2"/>
    <x v="5"/>
    <x v="14"/>
    <s v="CARRIER APJ"/>
    <s v="CARRIER INDIA"/>
    <x v="1"/>
    <n v="0"/>
    <n v="0"/>
    <n v="0"/>
    <n v="0"/>
  </r>
  <r>
    <x v="2"/>
    <x v="5"/>
    <x v="14"/>
    <s v="CARRIER APJ"/>
    <s v="CARRIER JAPAN"/>
    <x v="1"/>
    <n v="0"/>
    <n v="0"/>
    <n v="0"/>
    <n v="0"/>
  </r>
  <r>
    <x v="2"/>
    <x v="5"/>
    <x v="14"/>
    <s v="CARRIER APJ"/>
    <s v="CARRIER NORTH ASIA"/>
    <x v="1"/>
    <n v="0"/>
    <n v="0"/>
    <n v="0"/>
    <n v="0"/>
  </r>
  <r>
    <x v="2"/>
    <x v="5"/>
    <x v="14"/>
    <s v="CARRIER APJ"/>
    <s v="CARRIER SOUTH ASIA"/>
    <x v="1"/>
    <n v="0"/>
    <n v="0"/>
    <n v="0"/>
    <n v="0"/>
  </r>
  <r>
    <x v="2"/>
    <x v="6"/>
    <x v="15"/>
    <s v="ECG INDIA"/>
    <s v="ECG INDIA"/>
    <x v="1"/>
    <n v="0"/>
    <n v="0.1"/>
    <n v="0.1"/>
    <n v="0.1"/>
  </r>
  <r>
    <x v="2"/>
    <x v="6"/>
    <x v="15"/>
    <s v="INDIA ENTERPRISE"/>
    <s v="INDIA ENTERPRISE"/>
    <x v="1"/>
    <n v="0"/>
    <n v="0"/>
    <n v="0"/>
    <n v="0"/>
  </r>
  <r>
    <x v="2"/>
    <x v="6"/>
    <x v="15"/>
    <s v="INDIA MEDIA"/>
    <s v="INDIA MEDIA"/>
    <x v="1"/>
    <n v="0"/>
    <n v="0"/>
    <n v="0"/>
    <n v="0"/>
  </r>
  <r>
    <x v="2"/>
    <x v="6"/>
    <x v="15"/>
    <s v="INDIA PARTNER"/>
    <s v="INDIA PARTNER"/>
    <x v="1"/>
    <n v="0"/>
    <n v="0"/>
    <n v="0"/>
    <n v="0"/>
  </r>
  <r>
    <x v="2"/>
    <x v="7"/>
    <x v="16"/>
    <s v="JP COMMERCE"/>
    <s v="JP COMMERCE"/>
    <x v="1"/>
    <n v="0"/>
    <n v="0.8"/>
    <n v="0.8"/>
    <n v="0.8"/>
  </r>
  <r>
    <x v="2"/>
    <x v="7"/>
    <x v="16"/>
    <s v="JP ENTERPRISE"/>
    <s v="JP ENTERPRISE"/>
    <x v="1"/>
    <n v="0"/>
    <n v="0"/>
    <n v="0"/>
    <n v="0"/>
  </r>
  <r>
    <x v="2"/>
    <x v="7"/>
    <x v="16"/>
    <s v="JP ENTERPRISE"/>
    <s v="JP PUB SEC"/>
    <x v="1"/>
    <n v="0"/>
    <n v="0"/>
    <n v="0"/>
    <n v="0"/>
  </r>
  <r>
    <x v="2"/>
    <x v="7"/>
    <x v="16"/>
    <s v="JP HI-TECH &amp; MANF"/>
    <s v="JP HI-TECH &amp; MANF"/>
    <x v="1"/>
    <n v="0"/>
    <n v="0"/>
    <n v="0"/>
    <n v="0"/>
  </r>
  <r>
    <x v="2"/>
    <x v="7"/>
    <x v="16"/>
    <s v="JP INSTALL BASE"/>
    <s v="ECG JAPAN"/>
    <x v="1"/>
    <n v="0"/>
    <n v="0"/>
    <n v="0"/>
    <n v="0"/>
  </r>
  <r>
    <x v="2"/>
    <x v="7"/>
    <x v="16"/>
    <s v="JP INSTALL BASE"/>
    <s v="JP SONY"/>
    <x v="1"/>
    <n v="0"/>
    <n v="0"/>
    <n v="0"/>
    <n v="0"/>
  </r>
  <r>
    <x v="2"/>
    <x v="7"/>
    <x v="16"/>
    <s v="JP INSTALL BASE"/>
    <s v="JP STRATEGIC"/>
    <x v="1"/>
    <n v="0"/>
    <n v="0"/>
    <n v="0"/>
    <n v="0"/>
  </r>
  <r>
    <x v="2"/>
    <x v="7"/>
    <x v="16"/>
    <s v="JP MEDIA"/>
    <s v="JP MEDIA"/>
    <x v="1"/>
    <n v="0"/>
    <n v="0"/>
    <n v="0"/>
    <n v="0"/>
  </r>
  <r>
    <x v="2"/>
    <x v="7"/>
    <x v="16"/>
    <s v="JP PARTNER"/>
    <s v="JP PARTNER"/>
    <x v="1"/>
    <n v="0"/>
    <n v="0"/>
    <n v="0"/>
    <n v="0"/>
  </r>
  <r>
    <x v="2"/>
    <x v="8"/>
    <x v="17"/>
    <s v="CHINA"/>
    <s v="CHINA EAST"/>
    <x v="1"/>
    <n v="0"/>
    <n v="0.19353693181818182"/>
    <n v="0.19353693181818182"/>
    <n v="0.19353693181818182"/>
  </r>
  <r>
    <x v="2"/>
    <x v="8"/>
    <x v="17"/>
    <s v="CHINA"/>
    <s v="CHINA NORTH"/>
    <x v="1"/>
    <n v="0"/>
    <n v="0"/>
    <n v="0"/>
    <n v="0"/>
  </r>
  <r>
    <x v="2"/>
    <x v="8"/>
    <x v="17"/>
    <s v="CHINA"/>
    <s v="CHINA SOUTH"/>
    <x v="1"/>
    <n v="0"/>
    <n v="0"/>
    <n v="0"/>
    <n v="0"/>
  </r>
  <r>
    <x v="2"/>
    <x v="8"/>
    <x v="17"/>
    <s v="CHINA PARTNER"/>
    <s v="CHINA PARTNER"/>
    <x v="1"/>
    <n v="0"/>
    <n v="0"/>
    <n v="0"/>
    <n v="0"/>
  </r>
  <r>
    <x v="2"/>
    <x v="8"/>
    <x v="18"/>
    <s v="HKT PARTNER"/>
    <s v="HKT PARTNER"/>
    <x v="1"/>
    <n v="0"/>
    <n v="0.12535511363636365"/>
    <n v="0.12535511363636365"/>
    <n v="0.12535511363636365"/>
  </r>
  <r>
    <x v="2"/>
    <x v="8"/>
    <x v="18"/>
    <s v="HONG KONG"/>
    <s v="HONG KONG"/>
    <x v="1"/>
    <n v="0"/>
    <n v="0"/>
    <n v="0"/>
    <n v="0"/>
  </r>
  <r>
    <x v="2"/>
    <x v="8"/>
    <x v="18"/>
    <s v="TAIWAN"/>
    <s v="TAIWAN"/>
    <x v="1"/>
    <n v="0"/>
    <n v="0"/>
    <n v="0"/>
    <n v="0"/>
  </r>
  <r>
    <x v="2"/>
    <x v="8"/>
    <x v="19"/>
    <s v="KOREA ENTERPRISE"/>
    <s v="KOREA ENTERPRISE"/>
    <x v="1"/>
    <n v="0"/>
    <n v="0.18110795454545456"/>
    <n v="0.18110795454545456"/>
    <n v="0.18110795454545456"/>
  </r>
  <r>
    <x v="2"/>
    <x v="8"/>
    <x v="19"/>
    <s v="KOREA MEDIA"/>
    <s v="KOREA MEDIA"/>
    <x v="1"/>
    <n v="0"/>
    <n v="0"/>
    <n v="0"/>
    <n v="0"/>
  </r>
  <r>
    <x v="2"/>
    <x v="8"/>
    <x v="19"/>
    <s v="KOREA PARTNER"/>
    <s v="KOREA PARTNER"/>
    <x v="1"/>
    <n v="0"/>
    <n v="0"/>
    <n v="0"/>
    <n v="0"/>
  </r>
  <r>
    <x v="2"/>
    <x v="8"/>
    <x v="19"/>
    <s v="KOREA STRATEGIC"/>
    <s v="KOREA STRATEGIC"/>
    <x v="1"/>
    <n v="0"/>
    <n v="0"/>
    <n v="0"/>
    <n v="0"/>
  </r>
  <r>
    <x v="2"/>
    <x v="9"/>
    <x v="20"/>
    <s v="ANZ FARMER"/>
    <s v="ANZ FARMER"/>
    <x v="1"/>
    <n v="0"/>
    <n v="0.41672216056233813"/>
    <n v="0.41672216056233813"/>
    <n v="0.41672216056233813"/>
  </r>
  <r>
    <x v="2"/>
    <x v="9"/>
    <x v="20"/>
    <s v="ANZ HUNTER"/>
    <s v="ANZ HUNTER"/>
    <x v="1"/>
    <n v="0"/>
    <n v="0"/>
    <n v="0"/>
    <n v="0"/>
  </r>
  <r>
    <x v="2"/>
    <x v="9"/>
    <x v="20"/>
    <s v="ANZ PARTNER"/>
    <s v="ANZ PARTNER"/>
    <x v="1"/>
    <n v="0"/>
    <n v="0"/>
    <n v="0"/>
    <n v="0"/>
  </r>
  <r>
    <x v="2"/>
    <x v="9"/>
    <x v="20"/>
    <s v="ECG ANZ"/>
    <s v="ECG ANZ"/>
    <x v="1"/>
    <n v="0"/>
    <n v="0"/>
    <n v="0"/>
    <n v="0"/>
  </r>
  <r>
    <x v="2"/>
    <x v="9"/>
    <x v="21"/>
    <s v="ASEAN EMERGING"/>
    <s v="ASEAN EMERGING"/>
    <x v="1"/>
    <n v="0"/>
    <n v="0.18705142434332223"/>
    <n v="0.18705142434332223"/>
    <n v="0.18705142434332223"/>
  </r>
  <r>
    <x v="2"/>
    <x v="9"/>
    <x v="21"/>
    <s v="ASEAN PARTNER"/>
    <s v="ASEAN PARTNER"/>
    <x v="1"/>
    <n v="0"/>
    <n v="0"/>
    <n v="0"/>
    <n v="0"/>
  </r>
  <r>
    <x v="2"/>
    <x v="9"/>
    <x v="21"/>
    <s v="ECG ASEAN"/>
    <s v="ECG ASEAN"/>
    <x v="1"/>
    <n v="0"/>
    <n v="0"/>
    <n v="0"/>
    <n v="0"/>
  </r>
  <r>
    <x v="2"/>
    <x v="9"/>
    <x v="21"/>
    <s v="MALAYSIA"/>
    <s v="MALAYSIA"/>
    <x v="1"/>
    <n v="0"/>
    <n v="0"/>
    <n v="0"/>
    <n v="0"/>
  </r>
  <r>
    <x v="2"/>
    <x v="9"/>
    <x v="21"/>
    <s v="SINGAPORE"/>
    <s v="SG PUB SEC"/>
    <x v="1"/>
    <n v="0"/>
    <n v="0"/>
    <n v="0"/>
    <n v="0"/>
  </r>
  <r>
    <x v="2"/>
    <x v="9"/>
    <x v="21"/>
    <s v="SINGAPORE"/>
    <s v="SINGAPORE"/>
    <x v="1"/>
    <n v="0"/>
    <n v="0"/>
    <n v="0"/>
    <n v="0"/>
  </r>
  <r>
    <x v="3"/>
    <x v="10"/>
    <x v="22"/>
    <s v="Revenue Adjustments"/>
    <s v="Revenue Adjustments"/>
    <x v="1"/>
    <n v="0"/>
    <n v="0"/>
    <n v="0"/>
    <n v="0"/>
  </r>
  <r>
    <x v="4"/>
    <x v="11"/>
    <x v="23"/>
    <s v="Carrier CER"/>
    <s v="Carrier CER"/>
    <x v="1"/>
    <n v="0"/>
    <n v="1.35"/>
    <n v="1.0125000000000002"/>
    <n v="1.0125000000000002"/>
  </r>
  <r>
    <x v="4"/>
    <x v="11"/>
    <x v="24"/>
    <s v="CER Channel"/>
    <s v="CER Channel"/>
    <x v="1"/>
    <n v="0"/>
    <n v="0"/>
    <n v="0"/>
    <n v="0"/>
  </r>
  <r>
    <x v="4"/>
    <x v="11"/>
    <x v="25"/>
    <s v="DEA Enterprise"/>
    <s v="DEA Enterprise"/>
    <x v="1"/>
    <n v="0"/>
    <n v="0"/>
    <n v="0"/>
    <n v="0"/>
  </r>
  <r>
    <x v="4"/>
    <x v="11"/>
    <x v="26"/>
    <s v="DM DACH"/>
    <s v="DM DACH"/>
    <x v="1"/>
    <n v="0"/>
    <n v="0"/>
    <n v="0"/>
    <n v="0"/>
  </r>
  <r>
    <x v="4"/>
    <x v="11"/>
    <x v="27"/>
    <s v="ECG CER"/>
    <s v="ECG CER"/>
    <x v="1"/>
    <n v="0"/>
    <n v="0"/>
    <n v="0"/>
    <n v="0"/>
  </r>
  <r>
    <x v="4"/>
    <x v="11"/>
    <x v="28"/>
    <s v="ESS Swiss"/>
    <s v="ESS Swiss"/>
    <x v="1"/>
    <n v="0"/>
    <n v="0"/>
    <n v="0"/>
    <n v="0"/>
  </r>
  <r>
    <x v="4"/>
    <x v="12"/>
    <x v="29"/>
    <s v="BeNeLux"/>
    <s v="BeNeLux"/>
    <x v="1"/>
    <n v="0"/>
    <n v="0.39999999999999947"/>
    <n v="0.2999999999999996"/>
    <n v="0.2999999999999996"/>
  </r>
  <r>
    <x v="4"/>
    <x v="12"/>
    <x v="30"/>
    <s v="Carrier SEB"/>
    <s v="Carrier SEB"/>
    <x v="1"/>
    <n v="0"/>
    <n v="0"/>
    <n v="0"/>
    <n v="0"/>
  </r>
  <r>
    <x v="4"/>
    <x v="12"/>
    <x v="31"/>
    <s v="ECG SEB"/>
    <s v="ECG SEB"/>
    <x v="1"/>
    <n v="0"/>
    <n v="0"/>
    <n v="0"/>
    <n v="0"/>
  </r>
  <r>
    <x v="4"/>
    <x v="12"/>
    <x v="32"/>
    <s v="GREETS"/>
    <s v="GREETS"/>
    <x v="1"/>
    <n v="0"/>
    <n v="0"/>
    <n v="0"/>
    <n v="0"/>
  </r>
  <r>
    <x v="4"/>
    <x v="12"/>
    <x v="32"/>
    <s v="Israel"/>
    <s v="Israel"/>
    <x v="1"/>
    <n v="0"/>
    <n v="0"/>
    <n v="0"/>
    <n v="0"/>
  </r>
  <r>
    <x v="4"/>
    <x v="12"/>
    <x v="32"/>
    <s v="Russia"/>
    <s v="Russia"/>
    <x v="1"/>
    <n v="0"/>
    <n v="0"/>
    <n v="0"/>
    <n v="0"/>
  </r>
  <r>
    <x v="4"/>
    <x v="12"/>
    <x v="33"/>
    <s v="DM Nordics"/>
    <s v="DM Nordics"/>
    <x v="1"/>
    <n v="0"/>
    <n v="0"/>
    <n v="0"/>
    <n v="0"/>
  </r>
  <r>
    <x v="4"/>
    <x v="12"/>
    <x v="33"/>
    <s v="ESS Nordics"/>
    <s v="ESS Nordics"/>
    <x v="1"/>
    <n v="0"/>
    <n v="0"/>
    <n v="0"/>
    <n v="0"/>
  </r>
  <r>
    <x v="4"/>
    <x v="13"/>
    <x v="34"/>
    <s v="Carrier SER"/>
    <s v="Carrier SER"/>
    <x v="1"/>
    <n v="0"/>
    <n v="1.2"/>
    <n v="0.89999999999999991"/>
    <n v="0.89999999999999991"/>
  </r>
  <r>
    <x v="4"/>
    <x v="13"/>
    <x v="35"/>
    <s v="DM France"/>
    <s v="DM France"/>
    <x v="1"/>
    <n v="0"/>
    <n v="0"/>
    <n v="0"/>
    <n v="0"/>
  </r>
  <r>
    <x v="4"/>
    <x v="13"/>
    <x v="36"/>
    <s v="ECG SER"/>
    <s v="ECG SER"/>
    <x v="1"/>
    <n v="0"/>
    <n v="0"/>
    <n v="0"/>
    <n v="0"/>
  </r>
  <r>
    <x v="4"/>
    <x v="13"/>
    <x v="37"/>
    <s v="ESS France"/>
    <s v="ESS France"/>
    <x v="1"/>
    <n v="0"/>
    <n v="0"/>
    <n v="0"/>
    <n v="0"/>
  </r>
  <r>
    <x v="4"/>
    <x v="13"/>
    <x v="38"/>
    <s v="Italy"/>
    <s v="Italy"/>
    <x v="1"/>
    <n v="0"/>
    <n v="0"/>
    <n v="0"/>
    <n v="0"/>
  </r>
  <r>
    <x v="4"/>
    <x v="13"/>
    <x v="39"/>
    <s v="SER Channel"/>
    <s v="SER Channel"/>
    <x v="1"/>
    <n v="0"/>
    <n v="0"/>
    <n v="0"/>
    <n v="0"/>
  </r>
  <r>
    <x v="4"/>
    <x v="13"/>
    <x v="40"/>
    <s v="Spain"/>
    <s v="Spain"/>
    <x v="1"/>
    <n v="0"/>
    <n v="0"/>
    <n v="0"/>
    <n v="0"/>
  </r>
  <r>
    <x v="4"/>
    <x v="14"/>
    <x v="41"/>
    <s v="Carrier UKI"/>
    <s v="Carrier UKI"/>
    <x v="1"/>
    <n v="0"/>
    <n v="1.05"/>
    <n v="0.78750000000000009"/>
    <n v="0.78750000000000009"/>
  </r>
  <r>
    <x v="4"/>
    <x v="14"/>
    <x v="42"/>
    <s v="ECG UKI"/>
    <s v="ECG UKI"/>
    <x v="1"/>
    <n v="0"/>
    <n v="0"/>
    <n v="0"/>
    <n v="0"/>
  </r>
  <r>
    <x v="4"/>
    <x v="14"/>
    <x v="43"/>
    <s v="DM UK"/>
    <s v="DM UK"/>
    <x v="1"/>
    <n v="0"/>
    <n v="0"/>
    <n v="0"/>
    <n v="0"/>
  </r>
  <r>
    <x v="4"/>
    <x v="14"/>
    <x v="43"/>
    <s v="ESS UK"/>
    <s v="ESS UK"/>
    <x v="1"/>
    <n v="0"/>
    <n v="0"/>
    <n v="0"/>
    <n v="0"/>
  </r>
  <r>
    <x v="4"/>
    <x v="14"/>
    <x v="44"/>
    <s v="UKI Channel"/>
    <s v="UKI Channel"/>
    <x v="1"/>
    <n v="0"/>
    <n v="0"/>
    <n v="0"/>
    <n v="0"/>
  </r>
  <r>
    <x v="5"/>
    <x v="15"/>
    <x v="45"/>
    <s v="Unknown"/>
    <s v="Unknown"/>
    <x v="1"/>
    <n v="0"/>
    <n v="0"/>
    <n v="0"/>
    <n v="0"/>
  </r>
  <r>
    <x v="0"/>
    <x v="0"/>
    <x v="0"/>
    <s v="Area"/>
    <s v="Territory"/>
    <x v="2"/>
    <n v="0"/>
    <n v="0"/>
    <n v="0"/>
    <n v="0"/>
  </r>
  <r>
    <x v="1"/>
    <x v="1"/>
    <x v="1"/>
    <s v="ECG LATAM"/>
    <s v="ECG LATAM"/>
    <x v="2"/>
    <n v="0"/>
    <n v="3.9000000000000004"/>
    <n v="3.5000000000000009"/>
    <n v="3.9000000000000004"/>
  </r>
  <r>
    <x v="1"/>
    <x v="1"/>
    <x v="1"/>
    <s v="VAR LATAM"/>
    <s v="VAR LATAM"/>
    <x v="2"/>
    <n v="0"/>
    <n v="0"/>
    <n v="0"/>
    <n v="0"/>
  </r>
  <r>
    <x v="1"/>
    <x v="1"/>
    <x v="2"/>
    <s v="Direct Accounts"/>
    <s v="Direct Accounts"/>
    <x v="2"/>
    <n v="0"/>
    <n v="0"/>
    <n v="0"/>
    <n v="0"/>
  </r>
  <r>
    <x v="1"/>
    <x v="1"/>
    <x v="2"/>
    <s v="Reseller Accounts"/>
    <s v="Reseller Accounts"/>
    <x v="2"/>
    <n v="0"/>
    <n v="0"/>
    <n v="0"/>
    <n v="0"/>
  </r>
  <r>
    <x v="1"/>
    <x v="1"/>
    <x v="3"/>
    <s v="Platform Partners"/>
    <s v="Platform Partners"/>
    <x v="2"/>
    <n v="0"/>
    <n v="0"/>
    <n v="0"/>
    <n v="0"/>
  </r>
  <r>
    <x v="1"/>
    <x v="2"/>
    <x v="4"/>
    <s v="ECG North America"/>
    <s v="ECG Commerce"/>
    <x v="2"/>
    <n v="0"/>
    <n v="4.68"/>
    <n v="4.2000000000000011"/>
    <n v="4.68"/>
  </r>
  <r>
    <x v="1"/>
    <x v="2"/>
    <x v="4"/>
    <s v="ECG North America"/>
    <s v="ECG Enterprise"/>
    <x v="2"/>
    <n v="0"/>
    <n v="0"/>
    <n v="0"/>
    <n v="0"/>
  </r>
  <r>
    <x v="1"/>
    <x v="2"/>
    <x v="4"/>
    <s v="ECG North America"/>
    <s v="ECG High Tech"/>
    <x v="2"/>
    <n v="0"/>
    <n v="0"/>
    <n v="0"/>
    <n v="0"/>
  </r>
  <r>
    <x v="1"/>
    <x v="2"/>
    <x v="4"/>
    <s v="ECG North America"/>
    <s v="ECG Media"/>
    <x v="2"/>
    <n v="0"/>
    <n v="0"/>
    <n v="0"/>
    <n v="0"/>
  </r>
  <r>
    <x v="1"/>
    <x v="2"/>
    <x v="4"/>
    <s v="Inside Sales"/>
    <s v="Inside Sales East"/>
    <x v="2"/>
    <n v="0"/>
    <n v="0"/>
    <n v="0"/>
    <n v="0"/>
  </r>
  <r>
    <x v="1"/>
    <x v="2"/>
    <x v="4"/>
    <s v="Inside Sales"/>
    <s v="Inside Sales Media"/>
    <x v="2"/>
    <n v="0"/>
    <n v="0"/>
    <n v="0"/>
    <n v="0"/>
  </r>
  <r>
    <x v="1"/>
    <x v="2"/>
    <x v="4"/>
    <s v="Inside Sales"/>
    <s v="Inside Sales West"/>
    <x v="2"/>
    <n v="0"/>
    <n v="0"/>
    <n v="0"/>
    <n v="0"/>
  </r>
  <r>
    <x v="1"/>
    <x v="2"/>
    <x v="5"/>
    <s v="Media East"/>
    <s v="Media East"/>
    <x v="2"/>
    <n v="0"/>
    <n v="7.02"/>
    <n v="6.3000000000000007"/>
    <n v="7.02"/>
  </r>
  <r>
    <x v="1"/>
    <x v="2"/>
    <x v="5"/>
    <s v="Mid Atlantic"/>
    <s v="Mid Atlantic"/>
    <x v="2"/>
    <n v="0"/>
    <n v="0"/>
    <n v="0"/>
    <n v="0"/>
  </r>
  <r>
    <x v="1"/>
    <x v="2"/>
    <x v="5"/>
    <s v="Mid Atlantic"/>
    <s v="New York"/>
    <x v="2"/>
    <n v="0"/>
    <n v="0"/>
    <n v="0"/>
    <n v="0"/>
  </r>
  <r>
    <x v="1"/>
    <x v="2"/>
    <x v="5"/>
    <s v="New England"/>
    <s v="New England"/>
    <x v="2"/>
    <n v="0"/>
    <n v="0"/>
    <n v="0"/>
    <n v="0"/>
  </r>
  <r>
    <x v="1"/>
    <x v="2"/>
    <x v="5"/>
    <s v="Southeast"/>
    <s v="Southeast"/>
    <x v="2"/>
    <n v="0"/>
    <n v="0"/>
    <n v="0"/>
    <n v="0"/>
  </r>
  <r>
    <x v="1"/>
    <x v="2"/>
    <x v="6"/>
    <s v="Bay/Pacific NW"/>
    <s v="Bay/Pacific NW"/>
    <x v="2"/>
    <n v="0"/>
    <n v="9.75"/>
    <n v="8.7500000000000018"/>
    <n v="9.75"/>
  </r>
  <r>
    <x v="1"/>
    <x v="2"/>
    <x v="6"/>
    <s v="Gaming"/>
    <s v="Gaming"/>
    <x v="2"/>
    <n v="0"/>
    <n v="0"/>
    <n v="0"/>
    <n v="0"/>
  </r>
  <r>
    <x v="1"/>
    <x v="2"/>
    <x v="6"/>
    <s v="Media West"/>
    <s v="Media West"/>
    <x v="2"/>
    <n v="0"/>
    <n v="0"/>
    <n v="0"/>
    <n v="0"/>
  </r>
  <r>
    <x v="1"/>
    <x v="2"/>
    <x v="6"/>
    <s v="Midwest"/>
    <s v="Midwest"/>
    <x v="2"/>
    <n v="0"/>
    <n v="0"/>
    <n v="0"/>
    <n v="0"/>
  </r>
  <r>
    <x v="1"/>
    <x v="2"/>
    <x v="6"/>
    <s v="West"/>
    <s v="Bay"/>
    <x v="2"/>
    <n v="0"/>
    <n v="0"/>
    <n v="0"/>
    <n v="0"/>
  </r>
  <r>
    <x v="1"/>
    <x v="2"/>
    <x v="6"/>
    <s v="West"/>
    <s v="SoCal"/>
    <x v="2"/>
    <n v="0"/>
    <n v="0"/>
    <n v="0"/>
    <n v="0"/>
  </r>
  <r>
    <x v="1"/>
    <x v="2"/>
    <x v="6"/>
    <s v="West"/>
    <s v="Southwest"/>
    <x v="2"/>
    <n v="0"/>
    <n v="0"/>
    <n v="0"/>
    <n v="0"/>
  </r>
  <r>
    <x v="1"/>
    <x v="2"/>
    <x v="7"/>
    <s v="Civilian"/>
    <s v="Civilian"/>
    <x v="2"/>
    <n v="0"/>
    <n v="1.56"/>
    <n v="1.4000000000000004"/>
    <n v="1.56"/>
  </r>
  <r>
    <x v="1"/>
    <x v="2"/>
    <x v="7"/>
    <s v="Custom/DoD"/>
    <s v="Custom"/>
    <x v="2"/>
    <n v="0"/>
    <n v="0"/>
    <n v="0"/>
    <n v="0"/>
  </r>
  <r>
    <x v="1"/>
    <x v="2"/>
    <x v="7"/>
    <s v="Custom/DoD"/>
    <s v="DoD"/>
    <x v="2"/>
    <n v="0"/>
    <n v="0"/>
    <n v="0"/>
    <n v="0"/>
  </r>
  <r>
    <x v="1"/>
    <x v="3"/>
    <x v="8"/>
    <s v="Carrier Americas"/>
    <s v="Carrier Americas"/>
    <x v="2"/>
    <n v="0"/>
    <n v="0"/>
    <n v="0"/>
    <n v="0"/>
  </r>
  <r>
    <x v="1"/>
    <x v="3"/>
    <x v="9"/>
    <s v="Foundation Bay"/>
    <s v="Foundation Bay"/>
    <x v="2"/>
    <n v="0"/>
    <n v="1.17"/>
    <n v="1.0500000000000003"/>
    <n v="1.17"/>
  </r>
  <r>
    <x v="1"/>
    <x v="3"/>
    <x v="9"/>
    <s v="Foundation West"/>
    <s v="Foundation West"/>
    <x v="2"/>
    <n v="0"/>
    <n v="0"/>
    <n v="0"/>
    <n v="0"/>
  </r>
  <r>
    <x v="1"/>
    <x v="4"/>
    <x v="10"/>
    <s v="Finance East"/>
    <s v="Finance East"/>
    <x v="2"/>
    <n v="0"/>
    <n v="4.29"/>
    <n v="3.850000000000001"/>
    <n v="4.29"/>
  </r>
  <r>
    <x v="1"/>
    <x v="4"/>
    <x v="10"/>
    <s v="Finance East"/>
    <s v="Banking"/>
    <x v="2"/>
    <n v="0"/>
    <n v="0"/>
    <n v="0"/>
    <n v="0"/>
  </r>
  <r>
    <x v="1"/>
    <x v="4"/>
    <x v="10"/>
    <s v="Finance West"/>
    <s v="Finance West"/>
    <x v="2"/>
    <n v="0"/>
    <n v="0"/>
    <n v="0"/>
    <n v="0"/>
  </r>
  <r>
    <x v="1"/>
    <x v="4"/>
    <x v="11"/>
    <s v="Commerce East"/>
    <s v="Commerce East"/>
    <x v="2"/>
    <n v="0"/>
    <n v="3.12"/>
    <n v="2.8000000000000007"/>
    <n v="3.12"/>
  </r>
  <r>
    <x v="1"/>
    <x v="4"/>
    <x v="11"/>
    <s v="Commerce West"/>
    <s v="Commerce West"/>
    <x v="2"/>
    <n v="0"/>
    <n v="0"/>
    <n v="0"/>
    <n v="0"/>
  </r>
  <r>
    <x v="1"/>
    <x v="4"/>
    <x v="12"/>
    <s v="High Tech"/>
    <s v="High Tech"/>
    <x v="2"/>
    <n v="0"/>
    <n v="2.34"/>
    <n v="2.1000000000000005"/>
    <n v="2.34"/>
  </r>
  <r>
    <x v="1"/>
    <x v="4"/>
    <x v="13"/>
    <s v="Media"/>
    <s v="Media"/>
    <x v="2"/>
    <n v="0"/>
    <n v="1.17"/>
    <n v="1.0500000000000003"/>
    <n v="1.17"/>
  </r>
  <r>
    <x v="2"/>
    <x v="5"/>
    <x v="14"/>
    <s v="CARRIER APJ"/>
    <s v="CARRIER INDIA"/>
    <x v="2"/>
    <n v="0"/>
    <n v="0"/>
    <n v="0"/>
    <n v="0"/>
  </r>
  <r>
    <x v="2"/>
    <x v="5"/>
    <x v="14"/>
    <s v="CARRIER APJ"/>
    <s v="CARRIER JAPAN"/>
    <x v="2"/>
    <n v="0"/>
    <n v="0"/>
    <n v="0"/>
    <n v="0"/>
  </r>
  <r>
    <x v="2"/>
    <x v="5"/>
    <x v="14"/>
    <s v="CARRIER APJ"/>
    <s v="CARRIER NORTH ASIA"/>
    <x v="2"/>
    <n v="0"/>
    <n v="0"/>
    <n v="0"/>
    <n v="0"/>
  </r>
  <r>
    <x v="2"/>
    <x v="5"/>
    <x v="14"/>
    <s v="CARRIER APJ"/>
    <s v="CARRIER SOUTH ASIA"/>
    <x v="2"/>
    <n v="0"/>
    <n v="0"/>
    <n v="0"/>
    <n v="0"/>
  </r>
  <r>
    <x v="2"/>
    <x v="6"/>
    <x v="15"/>
    <s v="ECG INDIA"/>
    <s v="ECG INDIA"/>
    <x v="2"/>
    <n v="0"/>
    <n v="0.65999999999999992"/>
    <n v="0.78"/>
    <n v="0.72"/>
  </r>
  <r>
    <x v="2"/>
    <x v="6"/>
    <x v="15"/>
    <s v="INDIA ENTERPRISE"/>
    <s v="INDIA ENTERPRISE"/>
    <x v="2"/>
    <n v="0"/>
    <n v="0"/>
    <n v="0"/>
    <n v="0"/>
  </r>
  <r>
    <x v="2"/>
    <x v="6"/>
    <x v="15"/>
    <s v="INDIA MEDIA"/>
    <s v="INDIA MEDIA"/>
    <x v="2"/>
    <n v="0"/>
    <n v="0"/>
    <n v="0"/>
    <n v="0"/>
  </r>
  <r>
    <x v="2"/>
    <x v="6"/>
    <x v="15"/>
    <s v="INDIA PARTNER"/>
    <s v="INDIA PARTNER"/>
    <x v="2"/>
    <n v="0"/>
    <n v="0"/>
    <n v="0"/>
    <n v="0"/>
  </r>
  <r>
    <x v="2"/>
    <x v="7"/>
    <x v="16"/>
    <s v="JP COMMERCE"/>
    <s v="JP COMMERCE"/>
    <x v="2"/>
    <n v="0"/>
    <n v="0.99"/>
    <n v="1.17"/>
    <n v="1.08"/>
  </r>
  <r>
    <x v="2"/>
    <x v="7"/>
    <x v="16"/>
    <s v="JP ENTERPRISE"/>
    <s v="JP ENTERPRISE"/>
    <x v="2"/>
    <n v="0"/>
    <n v="0"/>
    <n v="0"/>
    <n v="0"/>
  </r>
  <r>
    <x v="2"/>
    <x v="7"/>
    <x v="16"/>
    <s v="JP ENTERPRISE"/>
    <s v="JP PUB SEC"/>
    <x v="2"/>
    <n v="0"/>
    <n v="0"/>
    <n v="0"/>
    <n v="0"/>
  </r>
  <r>
    <x v="2"/>
    <x v="7"/>
    <x v="16"/>
    <s v="JP HI-TECH &amp; MANF"/>
    <s v="JP HI-TECH &amp; MANF"/>
    <x v="2"/>
    <n v="0"/>
    <n v="0"/>
    <n v="0"/>
    <n v="0"/>
  </r>
  <r>
    <x v="2"/>
    <x v="7"/>
    <x v="16"/>
    <s v="JP INSTALL BASE"/>
    <s v="ECG JAPAN"/>
    <x v="2"/>
    <n v="0"/>
    <n v="0"/>
    <n v="0"/>
    <n v="0"/>
  </r>
  <r>
    <x v="2"/>
    <x v="7"/>
    <x v="16"/>
    <s v="JP INSTALL BASE"/>
    <s v="JP SONY"/>
    <x v="2"/>
    <n v="0"/>
    <n v="0"/>
    <n v="0"/>
    <n v="0"/>
  </r>
  <r>
    <x v="2"/>
    <x v="7"/>
    <x v="16"/>
    <s v="JP INSTALL BASE"/>
    <s v="JP STRATEGIC"/>
    <x v="2"/>
    <n v="0"/>
    <n v="0"/>
    <n v="0"/>
    <n v="0"/>
  </r>
  <r>
    <x v="2"/>
    <x v="7"/>
    <x v="16"/>
    <s v="JP MEDIA"/>
    <s v="JP MEDIA"/>
    <x v="2"/>
    <n v="0"/>
    <n v="0"/>
    <n v="0"/>
    <n v="0"/>
  </r>
  <r>
    <x v="2"/>
    <x v="7"/>
    <x v="16"/>
    <s v="JP PARTNER"/>
    <s v="JP PARTNER"/>
    <x v="2"/>
    <n v="0"/>
    <n v="0"/>
    <n v="0"/>
    <n v="0"/>
  </r>
  <r>
    <x v="2"/>
    <x v="8"/>
    <x v="17"/>
    <s v="CHINA"/>
    <s v="CHINA EAST"/>
    <x v="2"/>
    <n v="0"/>
    <n v="1.490234375"/>
    <n v="1.7611860795454544"/>
    <n v="1.6257102272727271"/>
  </r>
  <r>
    <x v="2"/>
    <x v="8"/>
    <x v="17"/>
    <s v="CHINA"/>
    <s v="CHINA NORTH"/>
    <x v="2"/>
    <n v="0"/>
    <n v="0"/>
    <n v="0"/>
    <n v="0"/>
  </r>
  <r>
    <x v="2"/>
    <x v="8"/>
    <x v="17"/>
    <s v="CHINA"/>
    <s v="CHINA SOUTH"/>
    <x v="2"/>
    <n v="0"/>
    <n v="0"/>
    <n v="0"/>
    <n v="0"/>
  </r>
  <r>
    <x v="2"/>
    <x v="8"/>
    <x v="17"/>
    <s v="CHINA PARTNER"/>
    <s v="CHINA PARTNER"/>
    <x v="2"/>
    <n v="0"/>
    <n v="0"/>
    <n v="0"/>
    <n v="0"/>
  </r>
  <r>
    <x v="2"/>
    <x v="8"/>
    <x v="18"/>
    <s v="HKT PARTNER"/>
    <s v="HKT PARTNER"/>
    <x v="2"/>
    <n v="0"/>
    <n v="0.96523437500000009"/>
    <n v="1.1407315340909092"/>
    <n v="1.0529829545454545"/>
  </r>
  <r>
    <x v="2"/>
    <x v="8"/>
    <x v="18"/>
    <s v="HONG KONG"/>
    <s v="HONG KONG"/>
    <x v="2"/>
    <n v="0"/>
    <n v="0"/>
    <n v="0"/>
    <n v="0"/>
  </r>
  <r>
    <x v="2"/>
    <x v="8"/>
    <x v="18"/>
    <s v="TAIWAN"/>
    <s v="TAIWAN"/>
    <x v="2"/>
    <n v="0"/>
    <n v="0"/>
    <n v="0"/>
    <n v="0"/>
  </r>
  <r>
    <x v="2"/>
    <x v="8"/>
    <x v="19"/>
    <s v="KOREA ENTERPRISE"/>
    <s v="KOREA ENTERPRISE"/>
    <x v="2"/>
    <n v="0"/>
    <n v="1.39453125"/>
    <n v="1.6480823863636362"/>
    <n v="1.5213068181818181"/>
  </r>
  <r>
    <x v="2"/>
    <x v="8"/>
    <x v="19"/>
    <s v="KOREA MEDIA"/>
    <s v="KOREA MEDIA"/>
    <x v="2"/>
    <n v="0"/>
    <n v="0"/>
    <n v="0"/>
    <n v="0"/>
  </r>
  <r>
    <x v="2"/>
    <x v="8"/>
    <x v="19"/>
    <s v="KOREA PARTNER"/>
    <s v="KOREA PARTNER"/>
    <x v="2"/>
    <n v="0"/>
    <n v="0"/>
    <n v="0"/>
    <n v="0"/>
  </r>
  <r>
    <x v="2"/>
    <x v="8"/>
    <x v="19"/>
    <s v="KOREA STRATEGIC"/>
    <s v="KOREA STRATEGIC"/>
    <x v="2"/>
    <n v="0"/>
    <n v="0"/>
    <n v="0"/>
    <n v="0"/>
  </r>
  <r>
    <x v="2"/>
    <x v="9"/>
    <x v="20"/>
    <s v="ANZ FARMER"/>
    <s v="ANZ FARMER"/>
    <x v="2"/>
    <n v="0"/>
    <n v="3.7960784313725489"/>
    <n v="4.4862745098039216"/>
    <n v="4.1411764705882348"/>
  </r>
  <r>
    <x v="2"/>
    <x v="9"/>
    <x v="20"/>
    <s v="ANZ HUNTER"/>
    <s v="ANZ HUNTER"/>
    <x v="2"/>
    <n v="0"/>
    <n v="0"/>
    <n v="0"/>
    <n v="0"/>
  </r>
  <r>
    <x v="2"/>
    <x v="9"/>
    <x v="20"/>
    <s v="ANZ PARTNER"/>
    <s v="ANZ PARTNER"/>
    <x v="2"/>
    <n v="0"/>
    <n v="0"/>
    <n v="0"/>
    <n v="0"/>
  </r>
  <r>
    <x v="2"/>
    <x v="9"/>
    <x v="20"/>
    <s v="ECG ANZ"/>
    <s v="ECG ANZ"/>
    <x v="2"/>
    <n v="0"/>
    <n v="0"/>
    <n v="0"/>
    <n v="0"/>
  </r>
  <r>
    <x v="2"/>
    <x v="9"/>
    <x v="21"/>
    <s v="ASEAN EMERGING"/>
    <s v="ASEAN EMERGING"/>
    <x v="2"/>
    <n v="0"/>
    <n v="1.7039215686274511"/>
    <n v="2.0137254901960784"/>
    <n v="1.8588235294117648"/>
  </r>
  <r>
    <x v="2"/>
    <x v="9"/>
    <x v="21"/>
    <s v="ASEAN PARTNER"/>
    <s v="ASEAN PARTNER"/>
    <x v="2"/>
    <n v="0"/>
    <n v="0"/>
    <n v="0"/>
    <n v="0"/>
  </r>
  <r>
    <x v="2"/>
    <x v="9"/>
    <x v="21"/>
    <s v="ECG ASEAN"/>
    <s v="ECG ASEAN"/>
    <x v="2"/>
    <n v="0"/>
    <n v="0"/>
    <n v="0"/>
    <n v="0"/>
  </r>
  <r>
    <x v="2"/>
    <x v="9"/>
    <x v="21"/>
    <s v="MALAYSIA"/>
    <s v="MALAYSIA"/>
    <x v="2"/>
    <n v="0"/>
    <n v="0"/>
    <n v="0"/>
    <n v="0"/>
  </r>
  <r>
    <x v="2"/>
    <x v="9"/>
    <x v="21"/>
    <s v="SINGAPORE"/>
    <s v="SG PUB SEC"/>
    <x v="2"/>
    <n v="0"/>
    <n v="0"/>
    <n v="0"/>
    <n v="0"/>
  </r>
  <r>
    <x v="2"/>
    <x v="9"/>
    <x v="21"/>
    <s v="SINGAPORE"/>
    <s v="SINGAPORE"/>
    <x v="2"/>
    <n v="0"/>
    <n v="0"/>
    <n v="0"/>
    <n v="0"/>
  </r>
  <r>
    <x v="3"/>
    <x v="10"/>
    <x v="22"/>
    <s v="Revenue Adjustments"/>
    <s v="Revenue Adjustments"/>
    <x v="2"/>
    <n v="0"/>
    <n v="0"/>
    <n v="0"/>
    <n v="0"/>
  </r>
  <r>
    <x v="4"/>
    <x v="11"/>
    <x v="23"/>
    <s v="Carrier CER"/>
    <s v="Carrier CER"/>
    <x v="2"/>
    <n v="0"/>
    <n v="5.0400000000000009"/>
    <n v="5.0400000000000009"/>
    <n v="4.6800000000000006"/>
  </r>
  <r>
    <x v="4"/>
    <x v="11"/>
    <x v="24"/>
    <s v="CER Channel"/>
    <s v="CER Channel"/>
    <x v="2"/>
    <n v="0"/>
    <n v="0"/>
    <n v="0"/>
    <n v="0"/>
  </r>
  <r>
    <x v="4"/>
    <x v="11"/>
    <x v="25"/>
    <s v="DEA Enterprise"/>
    <s v="DEA Enterprise"/>
    <x v="2"/>
    <n v="0"/>
    <n v="0"/>
    <n v="0"/>
    <n v="0"/>
  </r>
  <r>
    <x v="4"/>
    <x v="11"/>
    <x v="26"/>
    <s v="DM DACH"/>
    <s v="DM DACH"/>
    <x v="2"/>
    <n v="0"/>
    <n v="0"/>
    <n v="0"/>
    <n v="0"/>
  </r>
  <r>
    <x v="4"/>
    <x v="11"/>
    <x v="27"/>
    <s v="ECG CER"/>
    <s v="ECG CER"/>
    <x v="2"/>
    <n v="0"/>
    <n v="0"/>
    <n v="0"/>
    <n v="0"/>
  </r>
  <r>
    <x v="4"/>
    <x v="11"/>
    <x v="28"/>
    <s v="ESS Swiss"/>
    <s v="ESS Swiss"/>
    <x v="2"/>
    <n v="0"/>
    <n v="0"/>
    <n v="0"/>
    <n v="0"/>
  </r>
  <r>
    <x v="4"/>
    <x v="12"/>
    <x v="29"/>
    <s v="BeNeLux"/>
    <s v="BeNeLux"/>
    <x v="2"/>
    <n v="0"/>
    <n v="1.3999999999999981"/>
    <n v="1.3999999999999981"/>
    <n v="1.2999999999999983"/>
  </r>
  <r>
    <x v="4"/>
    <x v="12"/>
    <x v="30"/>
    <s v="Carrier SEB"/>
    <s v="Carrier SEB"/>
    <x v="2"/>
    <n v="0"/>
    <n v="0"/>
    <n v="0"/>
    <n v="0"/>
  </r>
  <r>
    <x v="4"/>
    <x v="12"/>
    <x v="31"/>
    <s v="ECG SEB"/>
    <s v="ECG SEB"/>
    <x v="2"/>
    <n v="0"/>
    <n v="0"/>
    <n v="0"/>
    <n v="0"/>
  </r>
  <r>
    <x v="4"/>
    <x v="12"/>
    <x v="32"/>
    <s v="GREETS"/>
    <s v="GREETS"/>
    <x v="2"/>
    <n v="0"/>
    <n v="0"/>
    <n v="0"/>
    <n v="0"/>
  </r>
  <r>
    <x v="4"/>
    <x v="12"/>
    <x v="32"/>
    <s v="Israel"/>
    <s v="Israel"/>
    <x v="2"/>
    <n v="0"/>
    <n v="0"/>
    <n v="0"/>
    <n v="0"/>
  </r>
  <r>
    <x v="4"/>
    <x v="12"/>
    <x v="32"/>
    <s v="Russia"/>
    <s v="Russia"/>
    <x v="2"/>
    <n v="0"/>
    <n v="0"/>
    <n v="0"/>
    <n v="0"/>
  </r>
  <r>
    <x v="4"/>
    <x v="12"/>
    <x v="33"/>
    <s v="DM Nordics"/>
    <s v="DM Nordics"/>
    <x v="2"/>
    <n v="0"/>
    <n v="0"/>
    <n v="0"/>
    <n v="0"/>
  </r>
  <r>
    <x v="4"/>
    <x v="12"/>
    <x v="33"/>
    <s v="ESS Nordics"/>
    <s v="ESS Nordics"/>
    <x v="2"/>
    <n v="0"/>
    <n v="0"/>
    <n v="0"/>
    <n v="0"/>
  </r>
  <r>
    <x v="4"/>
    <x v="13"/>
    <x v="34"/>
    <s v="Carrier SER"/>
    <s v="Carrier SER"/>
    <x v="2"/>
    <n v="0"/>
    <n v="5.0400000000000009"/>
    <n v="5.0400000000000009"/>
    <n v="4.6800000000000006"/>
  </r>
  <r>
    <x v="4"/>
    <x v="13"/>
    <x v="35"/>
    <s v="DM France"/>
    <s v="DM France"/>
    <x v="2"/>
    <n v="0"/>
    <n v="0"/>
    <n v="0"/>
    <n v="0"/>
  </r>
  <r>
    <x v="4"/>
    <x v="13"/>
    <x v="36"/>
    <s v="ECG SER"/>
    <s v="ECG SER"/>
    <x v="2"/>
    <n v="0"/>
    <n v="0"/>
    <n v="0"/>
    <n v="0"/>
  </r>
  <r>
    <x v="4"/>
    <x v="13"/>
    <x v="37"/>
    <s v="ESS France"/>
    <s v="ESS France"/>
    <x v="2"/>
    <n v="0"/>
    <n v="0"/>
    <n v="0"/>
    <n v="0"/>
  </r>
  <r>
    <x v="4"/>
    <x v="13"/>
    <x v="38"/>
    <s v="Italy"/>
    <s v="Italy"/>
    <x v="2"/>
    <n v="0"/>
    <n v="0"/>
    <n v="0"/>
    <n v="0"/>
  </r>
  <r>
    <x v="4"/>
    <x v="13"/>
    <x v="39"/>
    <s v="SER Channel"/>
    <s v="SER Channel"/>
    <x v="2"/>
    <n v="0"/>
    <n v="0"/>
    <n v="0"/>
    <n v="0"/>
  </r>
  <r>
    <x v="4"/>
    <x v="13"/>
    <x v="40"/>
    <s v="Spain"/>
    <s v="Spain"/>
    <x v="2"/>
    <n v="0"/>
    <n v="0"/>
    <n v="0"/>
    <n v="0"/>
  </r>
  <r>
    <x v="4"/>
    <x v="14"/>
    <x v="41"/>
    <s v="Carrier UKI"/>
    <s v="Carrier UKI"/>
    <x v="2"/>
    <n v="0"/>
    <n v="2.5200000000000005"/>
    <n v="2.5200000000000005"/>
    <n v="2.3400000000000003"/>
  </r>
  <r>
    <x v="4"/>
    <x v="14"/>
    <x v="42"/>
    <s v="ECG UKI"/>
    <s v="ECG UKI"/>
    <x v="2"/>
    <n v="0"/>
    <n v="0"/>
    <n v="0"/>
    <n v="0"/>
  </r>
  <r>
    <x v="4"/>
    <x v="14"/>
    <x v="43"/>
    <s v="DM UK"/>
    <s v="DM UK"/>
    <x v="2"/>
    <n v="0"/>
    <n v="0"/>
    <n v="0"/>
    <n v="0"/>
  </r>
  <r>
    <x v="4"/>
    <x v="14"/>
    <x v="43"/>
    <s v="ESS UK"/>
    <s v="ESS UK"/>
    <x v="2"/>
    <n v="0"/>
    <n v="0"/>
    <n v="0"/>
    <n v="0"/>
  </r>
  <r>
    <x v="4"/>
    <x v="14"/>
    <x v="44"/>
    <s v="UKI Channel"/>
    <s v="UKI Channel"/>
    <x v="2"/>
    <n v="0"/>
    <n v="0"/>
    <n v="0"/>
    <n v="0"/>
  </r>
  <r>
    <x v="5"/>
    <x v="15"/>
    <x v="45"/>
    <s v="Unknown"/>
    <s v="Unknown"/>
    <x v="2"/>
    <n v="0"/>
    <n v="0"/>
    <n v="0"/>
    <n v="0"/>
  </r>
  <r>
    <x v="0"/>
    <x v="0"/>
    <x v="0"/>
    <s v="Area"/>
    <s v="Territory"/>
    <x v="3"/>
    <n v="0"/>
    <n v="0"/>
    <n v="0"/>
    <n v="0"/>
  </r>
  <r>
    <x v="1"/>
    <x v="1"/>
    <x v="1"/>
    <s v="ECG LATAM"/>
    <s v="ECG LATAM"/>
    <x v="3"/>
    <n v="0"/>
    <n v="4.2822680412371135"/>
    <n v="3.8839175257731959"/>
    <n v="5.0789690721649485"/>
  </r>
  <r>
    <x v="1"/>
    <x v="1"/>
    <x v="1"/>
    <s v="VAR LATAM"/>
    <s v="VAR LATAM"/>
    <x v="3"/>
    <n v="0"/>
    <n v="0"/>
    <n v="0"/>
    <n v="0"/>
  </r>
  <r>
    <x v="1"/>
    <x v="1"/>
    <x v="2"/>
    <s v="Direct Accounts"/>
    <s v="Direct Accounts"/>
    <x v="3"/>
    <n v="0"/>
    <n v="0"/>
    <n v="0"/>
    <n v="0"/>
  </r>
  <r>
    <x v="1"/>
    <x v="1"/>
    <x v="2"/>
    <s v="Reseller Accounts"/>
    <s v="Reseller Accounts"/>
    <x v="3"/>
    <n v="0"/>
    <n v="0"/>
    <n v="0"/>
    <n v="0"/>
  </r>
  <r>
    <x v="1"/>
    <x v="1"/>
    <x v="3"/>
    <s v="Platform Partners"/>
    <s v="Platform Partners"/>
    <x v="3"/>
    <n v="0"/>
    <n v="0"/>
    <n v="0"/>
    <n v="0"/>
  </r>
  <r>
    <x v="1"/>
    <x v="2"/>
    <x v="4"/>
    <s v="ECG North America"/>
    <s v="ECG Commerce"/>
    <x v="3"/>
    <n v="0"/>
    <n v="5.1387216494845358"/>
    <n v="4.6607010309278349"/>
    <n v="6.0947628865979384"/>
  </r>
  <r>
    <x v="1"/>
    <x v="2"/>
    <x v="4"/>
    <s v="ECG North America"/>
    <s v="ECG Enterprise"/>
    <x v="3"/>
    <n v="0"/>
    <n v="0"/>
    <n v="0"/>
    <n v="0"/>
  </r>
  <r>
    <x v="1"/>
    <x v="2"/>
    <x v="4"/>
    <s v="ECG North America"/>
    <s v="ECG High Tech"/>
    <x v="3"/>
    <n v="0"/>
    <n v="0"/>
    <n v="0"/>
    <n v="0"/>
  </r>
  <r>
    <x v="1"/>
    <x v="2"/>
    <x v="4"/>
    <s v="ECG North America"/>
    <s v="ECG Media"/>
    <x v="3"/>
    <n v="0"/>
    <n v="0"/>
    <n v="0"/>
    <n v="0"/>
  </r>
  <r>
    <x v="1"/>
    <x v="2"/>
    <x v="4"/>
    <s v="Inside Sales"/>
    <s v="Inside Sales East"/>
    <x v="3"/>
    <n v="0"/>
    <n v="0"/>
    <n v="0"/>
    <n v="0"/>
  </r>
  <r>
    <x v="1"/>
    <x v="2"/>
    <x v="4"/>
    <s v="Inside Sales"/>
    <s v="Inside Sales Media"/>
    <x v="3"/>
    <n v="0"/>
    <n v="0"/>
    <n v="0"/>
    <n v="0"/>
  </r>
  <r>
    <x v="1"/>
    <x v="2"/>
    <x v="4"/>
    <s v="Inside Sales"/>
    <s v="Inside Sales West"/>
    <x v="3"/>
    <n v="0"/>
    <n v="0"/>
    <n v="0"/>
    <n v="0"/>
  </r>
  <r>
    <x v="1"/>
    <x v="2"/>
    <x v="5"/>
    <s v="Media East"/>
    <s v="Media East"/>
    <x v="3"/>
    <n v="0"/>
    <n v="7.7080824742268037"/>
    <n v="6.9910515463917529"/>
    <n v="9.1421443298969063"/>
  </r>
  <r>
    <x v="1"/>
    <x v="2"/>
    <x v="5"/>
    <s v="Mid Atlantic"/>
    <s v="Mid Atlantic"/>
    <x v="3"/>
    <n v="0"/>
    <n v="0"/>
    <n v="0"/>
    <n v="0"/>
  </r>
  <r>
    <x v="1"/>
    <x v="2"/>
    <x v="5"/>
    <s v="Mid Atlantic"/>
    <s v="New York"/>
    <x v="3"/>
    <n v="0"/>
    <n v="0"/>
    <n v="0"/>
    <n v="0"/>
  </r>
  <r>
    <x v="1"/>
    <x v="2"/>
    <x v="5"/>
    <s v="New England"/>
    <s v="New England"/>
    <x v="3"/>
    <n v="0"/>
    <n v="0"/>
    <n v="0"/>
    <n v="0"/>
  </r>
  <r>
    <x v="1"/>
    <x v="2"/>
    <x v="5"/>
    <s v="Southeast"/>
    <s v="Southeast"/>
    <x v="3"/>
    <n v="0"/>
    <n v="0"/>
    <n v="0"/>
    <n v="0"/>
  </r>
  <r>
    <x v="1"/>
    <x v="2"/>
    <x v="6"/>
    <s v="Bay/Pacific NW"/>
    <s v="Bay/Pacific NW"/>
    <x v="3"/>
    <n v="0"/>
    <n v="10.705670103092784"/>
    <n v="9.7097938144329898"/>
    <n v="12.697422680412371"/>
  </r>
  <r>
    <x v="1"/>
    <x v="2"/>
    <x v="6"/>
    <s v="Gaming"/>
    <s v="Gaming"/>
    <x v="3"/>
    <n v="0"/>
    <n v="0"/>
    <n v="0"/>
    <n v="0"/>
  </r>
  <r>
    <x v="1"/>
    <x v="2"/>
    <x v="6"/>
    <s v="Media West"/>
    <s v="Media West"/>
    <x v="3"/>
    <n v="0"/>
    <n v="0"/>
    <n v="0"/>
    <n v="0"/>
  </r>
  <r>
    <x v="1"/>
    <x v="2"/>
    <x v="6"/>
    <s v="Midwest"/>
    <s v="Midwest"/>
    <x v="3"/>
    <n v="0"/>
    <n v="0"/>
    <n v="0"/>
    <n v="0"/>
  </r>
  <r>
    <x v="1"/>
    <x v="2"/>
    <x v="6"/>
    <s v="West"/>
    <s v="Bay"/>
    <x v="3"/>
    <n v="0"/>
    <n v="0"/>
    <n v="0"/>
    <n v="0"/>
  </r>
  <r>
    <x v="1"/>
    <x v="2"/>
    <x v="6"/>
    <s v="West"/>
    <s v="SoCal"/>
    <x v="3"/>
    <n v="0"/>
    <n v="0"/>
    <n v="0"/>
    <n v="0"/>
  </r>
  <r>
    <x v="1"/>
    <x v="2"/>
    <x v="6"/>
    <s v="West"/>
    <s v="Southwest"/>
    <x v="3"/>
    <n v="0"/>
    <n v="0"/>
    <n v="0"/>
    <n v="0"/>
  </r>
  <r>
    <x v="1"/>
    <x v="2"/>
    <x v="7"/>
    <s v="Civilian"/>
    <s v="Civilian"/>
    <x v="3"/>
    <n v="0"/>
    <n v="1.7129072164948453"/>
    <n v="1.5535670103092785"/>
    <n v="2.0315876288659793"/>
  </r>
  <r>
    <x v="1"/>
    <x v="2"/>
    <x v="7"/>
    <s v="Custom/DoD"/>
    <s v="Custom"/>
    <x v="3"/>
    <n v="0"/>
    <n v="0"/>
    <n v="0"/>
    <n v="0"/>
  </r>
  <r>
    <x v="1"/>
    <x v="2"/>
    <x v="7"/>
    <s v="Custom/DoD"/>
    <s v="DoD"/>
    <x v="3"/>
    <n v="0"/>
    <n v="0"/>
    <n v="0"/>
    <n v="0"/>
  </r>
  <r>
    <x v="1"/>
    <x v="3"/>
    <x v="8"/>
    <s v="Carrier Americas"/>
    <s v="Carrier Americas"/>
    <x v="3"/>
    <n v="0"/>
    <n v="0"/>
    <n v="0"/>
    <n v="0"/>
  </r>
  <r>
    <x v="1"/>
    <x v="3"/>
    <x v="9"/>
    <s v="Foundation Bay"/>
    <s v="Foundation Bay"/>
    <x v="3"/>
    <n v="0"/>
    <n v="1.284680412371134"/>
    <n v="1.1651752577319587"/>
    <n v="1.5236907216494846"/>
  </r>
  <r>
    <x v="1"/>
    <x v="3"/>
    <x v="9"/>
    <s v="Foundation West"/>
    <s v="Foundation West"/>
    <x v="3"/>
    <n v="0"/>
    <n v="0"/>
    <n v="0"/>
    <n v="0"/>
  </r>
  <r>
    <x v="1"/>
    <x v="4"/>
    <x v="10"/>
    <s v="Finance East"/>
    <s v="Finance East"/>
    <x v="3"/>
    <n v="0"/>
    <n v="4.7104948453608246"/>
    <n v="4.2723092783505159"/>
    <n v="5.586865979381443"/>
  </r>
  <r>
    <x v="1"/>
    <x v="4"/>
    <x v="10"/>
    <s v="Finance East"/>
    <s v="Banking"/>
    <x v="3"/>
    <n v="0"/>
    <n v="0"/>
    <n v="0"/>
    <n v="0"/>
  </r>
  <r>
    <x v="1"/>
    <x v="4"/>
    <x v="10"/>
    <s v="Finance West"/>
    <s v="Finance West"/>
    <x v="3"/>
    <n v="0"/>
    <n v="0"/>
    <n v="0"/>
    <n v="0"/>
  </r>
  <r>
    <x v="1"/>
    <x v="4"/>
    <x v="11"/>
    <s v="Commerce East"/>
    <s v="Commerce East"/>
    <x v="3"/>
    <n v="0"/>
    <n v="3.4258144329896907"/>
    <n v="3.1071340206185569"/>
    <n v="4.0631752577319586"/>
  </r>
  <r>
    <x v="1"/>
    <x v="4"/>
    <x v="11"/>
    <s v="Commerce West"/>
    <s v="Commerce West"/>
    <x v="3"/>
    <n v="0"/>
    <n v="0"/>
    <n v="0"/>
    <n v="0"/>
  </r>
  <r>
    <x v="1"/>
    <x v="4"/>
    <x v="12"/>
    <s v="High Tech"/>
    <s v="High Tech"/>
    <x v="3"/>
    <n v="0"/>
    <n v="2.5693608247422679"/>
    <n v="2.3303505154639175"/>
    <n v="3.0473814432989692"/>
  </r>
  <r>
    <x v="1"/>
    <x v="4"/>
    <x v="13"/>
    <s v="Media"/>
    <s v="Media"/>
    <x v="3"/>
    <n v="0"/>
    <n v="1.284680412371134"/>
    <n v="1.1651752577319587"/>
    <n v="1.5236907216494846"/>
  </r>
  <r>
    <x v="2"/>
    <x v="5"/>
    <x v="14"/>
    <s v="CARRIER APJ"/>
    <s v="CARRIER INDIA"/>
    <x v="3"/>
    <n v="0"/>
    <n v="0"/>
    <n v="0"/>
    <n v="0"/>
  </r>
  <r>
    <x v="2"/>
    <x v="5"/>
    <x v="14"/>
    <s v="CARRIER APJ"/>
    <s v="CARRIER JAPAN"/>
    <x v="3"/>
    <n v="0"/>
    <n v="0"/>
    <n v="0"/>
    <n v="0"/>
  </r>
  <r>
    <x v="2"/>
    <x v="5"/>
    <x v="14"/>
    <s v="CARRIER APJ"/>
    <s v="CARRIER NORTH ASIA"/>
    <x v="3"/>
    <n v="0"/>
    <n v="0"/>
    <n v="0"/>
    <n v="0"/>
  </r>
  <r>
    <x v="2"/>
    <x v="5"/>
    <x v="14"/>
    <s v="CARRIER APJ"/>
    <s v="CARRIER SOUTH ASIA"/>
    <x v="3"/>
    <n v="0"/>
    <n v="0"/>
    <n v="0"/>
    <n v="0"/>
  </r>
  <r>
    <x v="2"/>
    <x v="6"/>
    <x v="15"/>
    <s v="ECG INDIA"/>
    <s v="ECG INDIA"/>
    <x v="3"/>
    <n v="0"/>
    <n v="0.15384615384615385"/>
    <n v="0.11538461538461539"/>
    <n v="0.19230769230769232"/>
  </r>
  <r>
    <x v="2"/>
    <x v="6"/>
    <x v="15"/>
    <s v="INDIA ENTERPRISE"/>
    <s v="INDIA ENTERPRISE"/>
    <x v="3"/>
    <n v="0"/>
    <n v="0"/>
    <n v="0"/>
    <n v="0"/>
  </r>
  <r>
    <x v="2"/>
    <x v="6"/>
    <x v="15"/>
    <s v="INDIA MEDIA"/>
    <s v="INDIA MEDIA"/>
    <x v="3"/>
    <n v="0"/>
    <n v="0"/>
    <n v="0"/>
    <n v="0"/>
  </r>
  <r>
    <x v="2"/>
    <x v="6"/>
    <x v="15"/>
    <s v="INDIA PARTNER"/>
    <s v="INDIA PARTNER"/>
    <x v="3"/>
    <n v="0"/>
    <n v="0"/>
    <n v="0"/>
    <n v="0"/>
  </r>
  <r>
    <x v="2"/>
    <x v="7"/>
    <x v="16"/>
    <s v="JP COMMERCE"/>
    <s v="JP COMMERCE"/>
    <x v="3"/>
    <n v="0"/>
    <n v="0.61538461538461542"/>
    <n v="0.46153846153846156"/>
    <n v="0.76923076923076927"/>
  </r>
  <r>
    <x v="2"/>
    <x v="7"/>
    <x v="16"/>
    <s v="JP ENTERPRISE"/>
    <s v="JP ENTERPRISE"/>
    <x v="3"/>
    <n v="0"/>
    <n v="0"/>
    <n v="0"/>
    <n v="0"/>
  </r>
  <r>
    <x v="2"/>
    <x v="7"/>
    <x v="16"/>
    <s v="JP ENTERPRISE"/>
    <s v="JP PUB SEC"/>
    <x v="3"/>
    <n v="0"/>
    <n v="0"/>
    <n v="0"/>
    <n v="0"/>
  </r>
  <r>
    <x v="2"/>
    <x v="7"/>
    <x v="16"/>
    <s v="JP HI-TECH &amp; MANF"/>
    <s v="JP HI-TECH &amp; MANF"/>
    <x v="3"/>
    <n v="0"/>
    <n v="0"/>
    <n v="0"/>
    <n v="0"/>
  </r>
  <r>
    <x v="2"/>
    <x v="7"/>
    <x v="16"/>
    <s v="JP INSTALL BASE"/>
    <s v="ECG JAPAN"/>
    <x v="3"/>
    <n v="0"/>
    <n v="0"/>
    <n v="0"/>
    <n v="0"/>
  </r>
  <r>
    <x v="2"/>
    <x v="7"/>
    <x v="16"/>
    <s v="JP INSTALL BASE"/>
    <s v="JP SONY"/>
    <x v="3"/>
    <n v="0"/>
    <n v="0"/>
    <n v="0"/>
    <n v="0"/>
  </r>
  <r>
    <x v="2"/>
    <x v="7"/>
    <x v="16"/>
    <s v="JP INSTALL BASE"/>
    <s v="JP STRATEGIC"/>
    <x v="3"/>
    <n v="0"/>
    <n v="0"/>
    <n v="0"/>
    <n v="0"/>
  </r>
  <r>
    <x v="2"/>
    <x v="7"/>
    <x v="16"/>
    <s v="JP MEDIA"/>
    <s v="JP MEDIA"/>
    <x v="3"/>
    <n v="0"/>
    <n v="0"/>
    <n v="0"/>
    <n v="0"/>
  </r>
  <r>
    <x v="2"/>
    <x v="7"/>
    <x v="16"/>
    <s v="JP PARTNER"/>
    <s v="JP PARTNER"/>
    <x v="3"/>
    <n v="0"/>
    <n v="0"/>
    <n v="0"/>
    <n v="0"/>
  </r>
  <r>
    <x v="2"/>
    <x v="8"/>
    <x v="17"/>
    <s v="CHINA"/>
    <s v="CHINA EAST"/>
    <x v="3"/>
    <n v="0"/>
    <n v="0.23819930069930073"/>
    <n v="0.17864947552447555"/>
    <n v="0.29774912587412594"/>
  </r>
  <r>
    <x v="2"/>
    <x v="8"/>
    <x v="17"/>
    <s v="CHINA"/>
    <s v="CHINA NORTH"/>
    <x v="3"/>
    <n v="0"/>
    <n v="0"/>
    <n v="0"/>
    <n v="0"/>
  </r>
  <r>
    <x v="2"/>
    <x v="8"/>
    <x v="17"/>
    <s v="CHINA"/>
    <s v="CHINA SOUTH"/>
    <x v="3"/>
    <n v="0"/>
    <n v="0"/>
    <n v="0"/>
    <n v="0"/>
  </r>
  <r>
    <x v="2"/>
    <x v="8"/>
    <x v="17"/>
    <s v="CHINA PARTNER"/>
    <s v="CHINA PARTNER"/>
    <x v="3"/>
    <n v="0"/>
    <n v="0"/>
    <n v="0"/>
    <n v="0"/>
  </r>
  <r>
    <x v="2"/>
    <x v="8"/>
    <x v="18"/>
    <s v="HKT PARTNER"/>
    <s v="HKT PARTNER"/>
    <x v="3"/>
    <n v="0"/>
    <n v="0.1542832167832168"/>
    <n v="0.11571241258741261"/>
    <n v="0.19285402097902099"/>
  </r>
  <r>
    <x v="2"/>
    <x v="8"/>
    <x v="18"/>
    <s v="HONG KONG"/>
    <s v="HONG KONG"/>
    <x v="3"/>
    <n v="0"/>
    <n v="0"/>
    <n v="0"/>
    <n v="0"/>
  </r>
  <r>
    <x v="2"/>
    <x v="8"/>
    <x v="18"/>
    <s v="TAIWAN"/>
    <s v="TAIWAN"/>
    <x v="3"/>
    <n v="0"/>
    <n v="0"/>
    <n v="0"/>
    <n v="0"/>
  </r>
  <r>
    <x v="2"/>
    <x v="8"/>
    <x v="19"/>
    <s v="KOREA ENTERPRISE"/>
    <s v="KOREA ENTERPRISE"/>
    <x v="3"/>
    <n v="0"/>
    <n v="0.22290209790209792"/>
    <n v="0.16717657342657344"/>
    <n v="0.2786276223776224"/>
  </r>
  <r>
    <x v="2"/>
    <x v="8"/>
    <x v="19"/>
    <s v="KOREA MEDIA"/>
    <s v="KOREA MEDIA"/>
    <x v="3"/>
    <n v="0"/>
    <n v="0"/>
    <n v="0"/>
    <n v="0"/>
  </r>
  <r>
    <x v="2"/>
    <x v="8"/>
    <x v="19"/>
    <s v="KOREA PARTNER"/>
    <s v="KOREA PARTNER"/>
    <x v="3"/>
    <n v="0"/>
    <n v="0"/>
    <n v="0"/>
    <n v="0"/>
  </r>
  <r>
    <x v="2"/>
    <x v="8"/>
    <x v="19"/>
    <s v="KOREA STRATEGIC"/>
    <s v="KOREA STRATEGIC"/>
    <x v="3"/>
    <n v="0"/>
    <n v="0"/>
    <n v="0"/>
    <n v="0"/>
  </r>
  <r>
    <x v="2"/>
    <x v="9"/>
    <x v="20"/>
    <s v="ANZ FARMER"/>
    <s v="ANZ FARMER"/>
    <x v="3"/>
    <n v="0"/>
    <n v="1.8051282051282052"/>
    <n v="1.3538461538461539"/>
    <n v="2.2564102564102564"/>
  </r>
  <r>
    <x v="2"/>
    <x v="9"/>
    <x v="20"/>
    <s v="ANZ HUNTER"/>
    <s v="ANZ HUNTER"/>
    <x v="3"/>
    <n v="0"/>
    <n v="0"/>
    <n v="0"/>
    <n v="0"/>
  </r>
  <r>
    <x v="2"/>
    <x v="9"/>
    <x v="20"/>
    <s v="ANZ PARTNER"/>
    <s v="ANZ PARTNER"/>
    <x v="3"/>
    <n v="0"/>
    <n v="0"/>
    <n v="0"/>
    <n v="0"/>
  </r>
  <r>
    <x v="2"/>
    <x v="9"/>
    <x v="20"/>
    <s v="ECG ANZ"/>
    <s v="ECG ANZ"/>
    <x v="3"/>
    <n v="0"/>
    <n v="0"/>
    <n v="0"/>
    <n v="0"/>
  </r>
  <r>
    <x v="2"/>
    <x v="9"/>
    <x v="21"/>
    <s v="ASEAN EMERGING"/>
    <s v="ASEAN EMERGING"/>
    <x v="3"/>
    <n v="0"/>
    <n v="0.81025641025641026"/>
    <n v="0.60769230769230775"/>
    <n v="1.0128205128205128"/>
  </r>
  <r>
    <x v="2"/>
    <x v="9"/>
    <x v="21"/>
    <s v="ASEAN PARTNER"/>
    <s v="ASEAN PARTNER"/>
    <x v="3"/>
    <n v="0"/>
    <n v="0"/>
    <n v="0"/>
    <n v="0"/>
  </r>
  <r>
    <x v="2"/>
    <x v="9"/>
    <x v="21"/>
    <s v="ECG ASEAN"/>
    <s v="ECG ASEAN"/>
    <x v="3"/>
    <n v="0"/>
    <n v="0"/>
    <n v="0"/>
    <n v="0"/>
  </r>
  <r>
    <x v="2"/>
    <x v="9"/>
    <x v="21"/>
    <s v="MALAYSIA"/>
    <s v="MALAYSIA"/>
    <x v="3"/>
    <n v="0"/>
    <n v="0"/>
    <n v="0"/>
    <n v="0"/>
  </r>
  <r>
    <x v="2"/>
    <x v="9"/>
    <x v="21"/>
    <s v="SINGAPORE"/>
    <s v="SG PUB SEC"/>
    <x v="3"/>
    <n v="0"/>
    <n v="0"/>
    <n v="0"/>
    <n v="0"/>
  </r>
  <r>
    <x v="2"/>
    <x v="9"/>
    <x v="21"/>
    <s v="SINGAPORE"/>
    <s v="SINGAPORE"/>
    <x v="3"/>
    <n v="0"/>
    <n v="0"/>
    <n v="0"/>
    <n v="0"/>
  </r>
  <r>
    <x v="3"/>
    <x v="10"/>
    <x v="22"/>
    <s v="Revenue Adjustments"/>
    <s v="Revenue Adjustments"/>
    <x v="3"/>
    <n v="0"/>
    <n v="0"/>
    <n v="0"/>
    <n v="0"/>
  </r>
  <r>
    <x v="4"/>
    <x v="11"/>
    <x v="23"/>
    <s v="Carrier CER"/>
    <s v="Carrier CER"/>
    <x v="3"/>
    <n v="0"/>
    <n v="7.3867924528301891"/>
    <n v="7.879245283018868"/>
    <n v="9.3566037735849061"/>
  </r>
  <r>
    <x v="4"/>
    <x v="11"/>
    <x v="24"/>
    <s v="CER Channel"/>
    <s v="CER Channel"/>
    <x v="3"/>
    <n v="0"/>
    <n v="0"/>
    <n v="0"/>
    <n v="0"/>
  </r>
  <r>
    <x v="4"/>
    <x v="11"/>
    <x v="25"/>
    <s v="DEA Enterprise"/>
    <s v="DEA Enterprise"/>
    <x v="3"/>
    <n v="0"/>
    <n v="0"/>
    <n v="0"/>
    <n v="0"/>
  </r>
  <r>
    <x v="4"/>
    <x v="11"/>
    <x v="26"/>
    <s v="DM DACH"/>
    <s v="DM DACH"/>
    <x v="3"/>
    <n v="0"/>
    <n v="0"/>
    <n v="0"/>
    <n v="0"/>
  </r>
  <r>
    <x v="4"/>
    <x v="11"/>
    <x v="27"/>
    <s v="ECG CER"/>
    <s v="ECG CER"/>
    <x v="3"/>
    <n v="0"/>
    <n v="0"/>
    <n v="0"/>
    <n v="0"/>
  </r>
  <r>
    <x v="4"/>
    <x v="11"/>
    <x v="28"/>
    <s v="ESS Swiss"/>
    <s v="ESS Swiss"/>
    <x v="3"/>
    <n v="0"/>
    <n v="0"/>
    <n v="0"/>
    <n v="0"/>
  </r>
  <r>
    <x v="4"/>
    <x v="12"/>
    <x v="29"/>
    <s v="BeNeLux"/>
    <s v="BeNeLux"/>
    <x v="3"/>
    <n v="0"/>
    <n v="1.4999999999999996"/>
    <n v="1.5999999999999996"/>
    <n v="1.8999999999999995"/>
  </r>
  <r>
    <x v="4"/>
    <x v="12"/>
    <x v="30"/>
    <s v="Carrier SEB"/>
    <s v="Carrier SEB"/>
    <x v="3"/>
    <n v="0"/>
    <n v="0"/>
    <n v="0"/>
    <n v="0"/>
  </r>
  <r>
    <x v="4"/>
    <x v="12"/>
    <x v="31"/>
    <s v="ECG SEB"/>
    <s v="ECG SEB"/>
    <x v="3"/>
    <n v="0"/>
    <n v="0"/>
    <n v="0"/>
    <n v="0"/>
  </r>
  <r>
    <x v="4"/>
    <x v="12"/>
    <x v="32"/>
    <s v="GREETS"/>
    <s v="GREETS"/>
    <x v="3"/>
    <n v="0"/>
    <n v="0"/>
    <n v="0"/>
    <n v="0"/>
  </r>
  <r>
    <x v="4"/>
    <x v="12"/>
    <x v="32"/>
    <s v="Israel"/>
    <s v="Israel"/>
    <x v="3"/>
    <n v="0"/>
    <n v="0"/>
    <n v="0"/>
    <n v="0"/>
  </r>
  <r>
    <x v="4"/>
    <x v="12"/>
    <x v="32"/>
    <s v="Russia"/>
    <s v="Russia"/>
    <x v="3"/>
    <n v="0"/>
    <n v="0"/>
    <n v="0"/>
    <n v="0"/>
  </r>
  <r>
    <x v="4"/>
    <x v="12"/>
    <x v="33"/>
    <s v="DM Nordics"/>
    <s v="DM Nordics"/>
    <x v="3"/>
    <n v="0"/>
    <n v="0"/>
    <n v="0"/>
    <n v="0"/>
  </r>
  <r>
    <x v="4"/>
    <x v="12"/>
    <x v="33"/>
    <s v="ESS Nordics"/>
    <s v="ESS Nordics"/>
    <x v="3"/>
    <n v="0"/>
    <n v="0"/>
    <n v="0"/>
    <n v="0"/>
  </r>
  <r>
    <x v="4"/>
    <x v="13"/>
    <x v="34"/>
    <s v="Carrier SER"/>
    <s v="Carrier SER"/>
    <x v="3"/>
    <n v="0"/>
    <n v="2.2924528301886791"/>
    <n v="2.4452830188679244"/>
    <n v="2.9037735849056601"/>
  </r>
  <r>
    <x v="4"/>
    <x v="13"/>
    <x v="35"/>
    <s v="DM France"/>
    <s v="DM France"/>
    <x v="3"/>
    <n v="0"/>
    <n v="0"/>
    <n v="0"/>
    <n v="0"/>
  </r>
  <r>
    <x v="4"/>
    <x v="13"/>
    <x v="36"/>
    <s v="ECG SER"/>
    <s v="ECG SER"/>
    <x v="3"/>
    <n v="0"/>
    <n v="0"/>
    <n v="0"/>
    <n v="0"/>
  </r>
  <r>
    <x v="4"/>
    <x v="13"/>
    <x v="37"/>
    <s v="ESS France"/>
    <s v="ESS France"/>
    <x v="3"/>
    <n v="0"/>
    <n v="0"/>
    <n v="0"/>
    <n v="0"/>
  </r>
  <r>
    <x v="4"/>
    <x v="13"/>
    <x v="38"/>
    <s v="Italy"/>
    <s v="Italy"/>
    <x v="3"/>
    <n v="0"/>
    <n v="0"/>
    <n v="0"/>
    <n v="0"/>
  </r>
  <r>
    <x v="4"/>
    <x v="13"/>
    <x v="39"/>
    <s v="SER Channel"/>
    <s v="SER Channel"/>
    <x v="3"/>
    <n v="0"/>
    <n v="0"/>
    <n v="0"/>
    <n v="0"/>
  </r>
  <r>
    <x v="4"/>
    <x v="13"/>
    <x v="40"/>
    <s v="Spain"/>
    <s v="Spain"/>
    <x v="3"/>
    <n v="0"/>
    <n v="0"/>
    <n v="0"/>
    <n v="0"/>
  </r>
  <r>
    <x v="4"/>
    <x v="14"/>
    <x v="41"/>
    <s v="Carrier UKI"/>
    <s v="Carrier UKI"/>
    <x v="3"/>
    <n v="0"/>
    <n v="3.8207547169811322"/>
    <n v="4.0754716981132075"/>
    <n v="4.8396226415094343"/>
  </r>
  <r>
    <x v="4"/>
    <x v="14"/>
    <x v="42"/>
    <s v="ECG UKI"/>
    <s v="ECG UKI"/>
    <x v="3"/>
    <n v="0"/>
    <n v="0"/>
    <n v="0"/>
    <n v="0"/>
  </r>
  <r>
    <x v="4"/>
    <x v="14"/>
    <x v="43"/>
    <s v="DM UK"/>
    <s v="DM UK"/>
    <x v="3"/>
    <n v="0"/>
    <n v="0"/>
    <n v="0"/>
    <n v="0"/>
  </r>
  <r>
    <x v="4"/>
    <x v="14"/>
    <x v="43"/>
    <s v="ESS UK"/>
    <s v="ESS UK"/>
    <x v="3"/>
    <n v="0"/>
    <n v="0"/>
    <n v="0"/>
    <n v="0"/>
  </r>
  <r>
    <x v="4"/>
    <x v="14"/>
    <x v="44"/>
    <s v="UKI Channel"/>
    <s v="UKI Channel"/>
    <x v="3"/>
    <n v="0"/>
    <n v="0"/>
    <n v="0"/>
    <n v="0"/>
  </r>
  <r>
    <x v="5"/>
    <x v="15"/>
    <x v="45"/>
    <s v="Unknown"/>
    <s v="Unknown"/>
    <x v="3"/>
    <n v="0"/>
    <n v="0"/>
    <n v="0"/>
    <n v="0"/>
  </r>
  <r>
    <x v="0"/>
    <x v="0"/>
    <x v="0"/>
    <s v="Area"/>
    <s v="Territory"/>
    <x v="4"/>
    <n v="0"/>
    <n v="0"/>
    <n v="0"/>
    <n v="0"/>
  </r>
  <r>
    <x v="1"/>
    <x v="1"/>
    <x v="1"/>
    <s v="ECG LATAM"/>
    <s v="ECG LATAM"/>
    <x v="4"/>
    <n v="0"/>
    <n v="3.4000000000000004"/>
    <n v="4.5"/>
    <n v="5.2"/>
  </r>
  <r>
    <x v="1"/>
    <x v="1"/>
    <x v="1"/>
    <s v="VAR LATAM"/>
    <s v="VAR LATAM"/>
    <x v="4"/>
    <n v="0"/>
    <n v="0"/>
    <n v="0"/>
    <n v="0"/>
  </r>
  <r>
    <x v="1"/>
    <x v="1"/>
    <x v="2"/>
    <s v="Direct Accounts"/>
    <s v="Direct Accounts"/>
    <x v="4"/>
    <n v="0"/>
    <n v="0"/>
    <n v="0"/>
    <n v="0"/>
  </r>
  <r>
    <x v="1"/>
    <x v="1"/>
    <x v="2"/>
    <s v="Reseller Accounts"/>
    <s v="Reseller Accounts"/>
    <x v="4"/>
    <n v="0"/>
    <n v="0"/>
    <n v="0"/>
    <n v="0"/>
  </r>
  <r>
    <x v="1"/>
    <x v="1"/>
    <x v="3"/>
    <s v="Platform Partners"/>
    <s v="Platform Partners"/>
    <x v="4"/>
    <n v="0"/>
    <n v="0"/>
    <n v="0"/>
    <n v="0"/>
  </r>
  <r>
    <x v="1"/>
    <x v="2"/>
    <x v="4"/>
    <s v="ECG North America"/>
    <s v="ECG Commerce"/>
    <x v="4"/>
    <n v="0"/>
    <n v="4.08"/>
    <n v="5.3999999999999995"/>
    <n v="6.24"/>
  </r>
  <r>
    <x v="1"/>
    <x v="2"/>
    <x v="4"/>
    <s v="ECG North America"/>
    <s v="ECG Enterprise"/>
    <x v="4"/>
    <n v="0"/>
    <n v="0"/>
    <n v="0"/>
    <n v="0"/>
  </r>
  <r>
    <x v="1"/>
    <x v="2"/>
    <x v="4"/>
    <s v="ECG North America"/>
    <s v="ECG High Tech"/>
    <x v="4"/>
    <n v="0"/>
    <n v="0"/>
    <n v="0"/>
    <n v="0"/>
  </r>
  <r>
    <x v="1"/>
    <x v="2"/>
    <x v="4"/>
    <s v="ECG North America"/>
    <s v="ECG Media"/>
    <x v="4"/>
    <n v="0"/>
    <n v="0"/>
    <n v="0"/>
    <n v="0"/>
  </r>
  <r>
    <x v="1"/>
    <x v="2"/>
    <x v="4"/>
    <s v="Inside Sales"/>
    <s v="Inside Sales East"/>
    <x v="4"/>
    <n v="0"/>
    <n v="0"/>
    <n v="0"/>
    <n v="0"/>
  </r>
  <r>
    <x v="1"/>
    <x v="2"/>
    <x v="4"/>
    <s v="Inside Sales"/>
    <s v="Inside Sales Media"/>
    <x v="4"/>
    <n v="0"/>
    <n v="0"/>
    <n v="0"/>
    <n v="0"/>
  </r>
  <r>
    <x v="1"/>
    <x v="2"/>
    <x v="4"/>
    <s v="Inside Sales"/>
    <s v="Inside Sales West"/>
    <x v="4"/>
    <n v="0"/>
    <n v="0"/>
    <n v="0"/>
    <n v="0"/>
  </r>
  <r>
    <x v="1"/>
    <x v="2"/>
    <x v="5"/>
    <s v="Media East"/>
    <s v="Media East"/>
    <x v="4"/>
    <n v="0"/>
    <n v="6.12"/>
    <n v="8.1"/>
    <n v="9.36"/>
  </r>
  <r>
    <x v="1"/>
    <x v="2"/>
    <x v="5"/>
    <s v="Mid Atlantic"/>
    <s v="Mid Atlantic"/>
    <x v="4"/>
    <n v="0"/>
    <n v="0"/>
    <n v="0"/>
    <n v="0"/>
  </r>
  <r>
    <x v="1"/>
    <x v="2"/>
    <x v="5"/>
    <s v="Mid Atlantic"/>
    <s v="New York"/>
    <x v="4"/>
    <n v="0"/>
    <n v="0"/>
    <n v="0"/>
    <n v="0"/>
  </r>
  <r>
    <x v="1"/>
    <x v="2"/>
    <x v="5"/>
    <s v="New England"/>
    <s v="New England"/>
    <x v="4"/>
    <n v="0"/>
    <n v="0"/>
    <n v="0"/>
    <n v="0"/>
  </r>
  <r>
    <x v="1"/>
    <x v="2"/>
    <x v="5"/>
    <s v="Southeast"/>
    <s v="Southeast"/>
    <x v="4"/>
    <n v="0"/>
    <n v="0"/>
    <n v="0"/>
    <n v="0"/>
  </r>
  <r>
    <x v="1"/>
    <x v="2"/>
    <x v="6"/>
    <s v="Bay/Pacific NW"/>
    <s v="Bay/Pacific NW"/>
    <x v="4"/>
    <n v="0"/>
    <n v="8.5"/>
    <n v="11.25"/>
    <n v="13"/>
  </r>
  <r>
    <x v="1"/>
    <x v="2"/>
    <x v="6"/>
    <s v="Gaming"/>
    <s v="Gaming"/>
    <x v="4"/>
    <n v="0"/>
    <n v="0"/>
    <n v="0"/>
    <n v="0"/>
  </r>
  <r>
    <x v="1"/>
    <x v="2"/>
    <x v="6"/>
    <s v="Media West"/>
    <s v="Media West"/>
    <x v="4"/>
    <n v="0"/>
    <n v="0"/>
    <n v="0"/>
    <n v="0"/>
  </r>
  <r>
    <x v="1"/>
    <x v="2"/>
    <x v="6"/>
    <s v="Midwest"/>
    <s v="Midwest"/>
    <x v="4"/>
    <n v="0"/>
    <n v="0"/>
    <n v="0"/>
    <n v="0"/>
  </r>
  <r>
    <x v="1"/>
    <x v="2"/>
    <x v="6"/>
    <s v="West"/>
    <s v="Bay"/>
    <x v="4"/>
    <n v="0"/>
    <n v="0"/>
    <n v="0"/>
    <n v="0"/>
  </r>
  <r>
    <x v="1"/>
    <x v="2"/>
    <x v="6"/>
    <s v="West"/>
    <s v="SoCal"/>
    <x v="4"/>
    <n v="0"/>
    <n v="0"/>
    <n v="0"/>
    <n v="0"/>
  </r>
  <r>
    <x v="1"/>
    <x v="2"/>
    <x v="6"/>
    <s v="West"/>
    <s v="Southwest"/>
    <x v="4"/>
    <n v="0"/>
    <n v="0"/>
    <n v="0"/>
    <n v="0"/>
  </r>
  <r>
    <x v="1"/>
    <x v="2"/>
    <x v="7"/>
    <s v="Civilian"/>
    <s v="Civilian"/>
    <x v="4"/>
    <n v="0"/>
    <n v="1.36"/>
    <n v="1.8"/>
    <n v="2.08"/>
  </r>
  <r>
    <x v="1"/>
    <x v="2"/>
    <x v="7"/>
    <s v="Custom/DoD"/>
    <s v="Custom"/>
    <x v="4"/>
    <n v="0"/>
    <n v="0"/>
    <n v="0"/>
    <n v="0"/>
  </r>
  <r>
    <x v="1"/>
    <x v="2"/>
    <x v="7"/>
    <s v="Custom/DoD"/>
    <s v="DoD"/>
    <x v="4"/>
    <n v="0"/>
    <n v="0"/>
    <n v="0"/>
    <n v="0"/>
  </r>
  <r>
    <x v="1"/>
    <x v="3"/>
    <x v="8"/>
    <s v="Carrier Americas"/>
    <s v="Carrier Americas"/>
    <x v="4"/>
    <n v="0"/>
    <n v="0"/>
    <n v="0"/>
    <n v="0"/>
  </r>
  <r>
    <x v="1"/>
    <x v="3"/>
    <x v="9"/>
    <s v="Foundation Bay"/>
    <s v="Foundation Bay"/>
    <x v="4"/>
    <n v="0"/>
    <n v="1.02"/>
    <n v="1.3499999999999999"/>
    <n v="1.56"/>
  </r>
  <r>
    <x v="1"/>
    <x v="3"/>
    <x v="9"/>
    <s v="Foundation West"/>
    <s v="Foundation West"/>
    <x v="4"/>
    <n v="0"/>
    <n v="0"/>
    <n v="0"/>
    <n v="0"/>
  </r>
  <r>
    <x v="1"/>
    <x v="4"/>
    <x v="10"/>
    <s v="Finance East"/>
    <s v="Finance East"/>
    <x v="4"/>
    <n v="0"/>
    <n v="3.74"/>
    <n v="4.95"/>
    <n v="5.72"/>
  </r>
  <r>
    <x v="1"/>
    <x v="4"/>
    <x v="10"/>
    <s v="Finance East"/>
    <s v="Banking"/>
    <x v="4"/>
    <n v="0"/>
    <n v="0"/>
    <n v="0"/>
    <n v="0"/>
  </r>
  <r>
    <x v="1"/>
    <x v="4"/>
    <x v="10"/>
    <s v="Finance West"/>
    <s v="Finance West"/>
    <x v="4"/>
    <n v="0"/>
    <n v="0"/>
    <n v="0"/>
    <n v="0"/>
  </r>
  <r>
    <x v="1"/>
    <x v="4"/>
    <x v="11"/>
    <s v="Commerce East"/>
    <s v="Commerce East"/>
    <x v="4"/>
    <n v="0"/>
    <n v="2.72"/>
    <n v="3.6"/>
    <n v="4.16"/>
  </r>
  <r>
    <x v="1"/>
    <x v="4"/>
    <x v="11"/>
    <s v="Commerce West"/>
    <s v="Commerce West"/>
    <x v="4"/>
    <n v="0"/>
    <n v="0"/>
    <n v="0"/>
    <n v="0"/>
  </r>
  <r>
    <x v="1"/>
    <x v="4"/>
    <x v="12"/>
    <s v="High Tech"/>
    <s v="High Tech"/>
    <x v="4"/>
    <n v="0"/>
    <n v="2.04"/>
    <n v="2.6999999999999997"/>
    <n v="3.12"/>
  </r>
  <r>
    <x v="1"/>
    <x v="4"/>
    <x v="13"/>
    <s v="Media"/>
    <s v="Media"/>
    <x v="4"/>
    <n v="0"/>
    <n v="1.02"/>
    <n v="1.3499999999999999"/>
    <n v="1.56"/>
  </r>
  <r>
    <x v="2"/>
    <x v="5"/>
    <x v="14"/>
    <s v="CARRIER APJ"/>
    <s v="CARRIER INDIA"/>
    <x v="4"/>
    <n v="0"/>
    <n v="0"/>
    <n v="0"/>
    <n v="0"/>
  </r>
  <r>
    <x v="2"/>
    <x v="5"/>
    <x v="14"/>
    <s v="CARRIER APJ"/>
    <s v="CARRIER JAPAN"/>
    <x v="4"/>
    <n v="0"/>
    <n v="0"/>
    <n v="0"/>
    <n v="0"/>
  </r>
  <r>
    <x v="2"/>
    <x v="5"/>
    <x v="14"/>
    <s v="CARRIER APJ"/>
    <s v="CARRIER NORTH ASIA"/>
    <x v="4"/>
    <n v="0"/>
    <n v="0"/>
    <n v="0"/>
    <n v="0"/>
  </r>
  <r>
    <x v="2"/>
    <x v="5"/>
    <x v="14"/>
    <s v="CARRIER APJ"/>
    <s v="CARRIER SOUTH ASIA"/>
    <x v="4"/>
    <n v="0"/>
    <n v="0"/>
    <n v="0"/>
    <n v="0"/>
  </r>
  <r>
    <x v="2"/>
    <x v="6"/>
    <x v="15"/>
    <s v="ECG INDIA"/>
    <s v="ECG INDIA"/>
    <x v="4"/>
    <n v="0"/>
    <n v="1.2000000000000002"/>
    <n v="1.4000000000000001"/>
    <n v="1.5"/>
  </r>
  <r>
    <x v="2"/>
    <x v="6"/>
    <x v="15"/>
    <s v="INDIA ENTERPRISE"/>
    <s v="INDIA ENTERPRISE"/>
    <x v="4"/>
    <n v="0"/>
    <n v="0"/>
    <n v="0"/>
    <n v="0"/>
  </r>
  <r>
    <x v="2"/>
    <x v="6"/>
    <x v="15"/>
    <s v="INDIA MEDIA"/>
    <s v="INDIA MEDIA"/>
    <x v="4"/>
    <n v="0"/>
    <n v="0"/>
    <n v="0"/>
    <n v="0"/>
  </r>
  <r>
    <x v="2"/>
    <x v="6"/>
    <x v="15"/>
    <s v="INDIA PARTNER"/>
    <s v="INDIA PARTNER"/>
    <x v="4"/>
    <n v="0"/>
    <n v="0"/>
    <n v="0"/>
    <n v="0"/>
  </r>
  <r>
    <x v="2"/>
    <x v="7"/>
    <x v="16"/>
    <s v="JP COMMERCE"/>
    <s v="JP COMMERCE"/>
    <x v="4"/>
    <n v="0"/>
    <n v="3.5999999999999996"/>
    <n v="4.2"/>
    <n v="4.5"/>
  </r>
  <r>
    <x v="2"/>
    <x v="7"/>
    <x v="16"/>
    <s v="JP ENTERPRISE"/>
    <s v="JP ENTERPRISE"/>
    <x v="4"/>
    <n v="0"/>
    <n v="0"/>
    <n v="0"/>
    <n v="0"/>
  </r>
  <r>
    <x v="2"/>
    <x v="7"/>
    <x v="16"/>
    <s v="JP ENTERPRISE"/>
    <s v="JP PUB SEC"/>
    <x v="4"/>
    <n v="0"/>
    <n v="0"/>
    <n v="0"/>
    <n v="0"/>
  </r>
  <r>
    <x v="2"/>
    <x v="7"/>
    <x v="16"/>
    <s v="JP HI-TECH &amp; MANF"/>
    <s v="JP HI-TECH &amp; MANF"/>
    <x v="4"/>
    <n v="0"/>
    <n v="0"/>
    <n v="0"/>
    <n v="0"/>
  </r>
  <r>
    <x v="2"/>
    <x v="7"/>
    <x v="16"/>
    <s v="JP INSTALL BASE"/>
    <s v="ECG JAPAN"/>
    <x v="4"/>
    <n v="0"/>
    <n v="0"/>
    <n v="0"/>
    <n v="0"/>
  </r>
  <r>
    <x v="2"/>
    <x v="7"/>
    <x v="16"/>
    <s v="JP INSTALL BASE"/>
    <s v="JP SONY"/>
    <x v="4"/>
    <n v="0"/>
    <n v="0"/>
    <n v="0"/>
    <n v="0"/>
  </r>
  <r>
    <x v="2"/>
    <x v="7"/>
    <x v="16"/>
    <s v="JP INSTALL BASE"/>
    <s v="JP STRATEGIC"/>
    <x v="4"/>
    <n v="0"/>
    <n v="0"/>
    <n v="0"/>
    <n v="0"/>
  </r>
  <r>
    <x v="2"/>
    <x v="7"/>
    <x v="16"/>
    <s v="JP MEDIA"/>
    <s v="JP MEDIA"/>
    <x v="4"/>
    <n v="0"/>
    <n v="0"/>
    <n v="0"/>
    <n v="0"/>
  </r>
  <r>
    <x v="2"/>
    <x v="7"/>
    <x v="16"/>
    <s v="JP PARTNER"/>
    <s v="JP PARTNER"/>
    <x v="4"/>
    <n v="0"/>
    <n v="0"/>
    <n v="0"/>
    <n v="0"/>
  </r>
  <r>
    <x v="2"/>
    <x v="8"/>
    <x v="17"/>
    <s v="CHINA"/>
    <s v="CHINA EAST"/>
    <x v="4"/>
    <n v="0"/>
    <n v="1.3934659090909092"/>
    <n v="1.6257102272727273"/>
    <n v="1.7418323863636362"/>
  </r>
  <r>
    <x v="2"/>
    <x v="8"/>
    <x v="17"/>
    <s v="CHINA"/>
    <s v="CHINA NORTH"/>
    <x v="4"/>
    <n v="0"/>
    <n v="0"/>
    <n v="0"/>
    <n v="0"/>
  </r>
  <r>
    <x v="2"/>
    <x v="8"/>
    <x v="17"/>
    <s v="CHINA"/>
    <s v="CHINA SOUTH"/>
    <x v="4"/>
    <n v="0"/>
    <n v="0"/>
    <n v="0"/>
    <n v="0"/>
  </r>
  <r>
    <x v="2"/>
    <x v="8"/>
    <x v="17"/>
    <s v="CHINA PARTNER"/>
    <s v="CHINA PARTNER"/>
    <x v="4"/>
    <n v="0"/>
    <n v="0"/>
    <n v="0"/>
    <n v="0"/>
  </r>
  <r>
    <x v="2"/>
    <x v="8"/>
    <x v="18"/>
    <s v="HKT PARTNER"/>
    <s v="HKT PARTNER"/>
    <x v="4"/>
    <n v="0"/>
    <n v="0.90255681818181821"/>
    <n v="1.0529829545454545"/>
    <n v="1.1281960227272727"/>
  </r>
  <r>
    <x v="2"/>
    <x v="8"/>
    <x v="18"/>
    <s v="HONG KONG"/>
    <s v="HONG KONG"/>
    <x v="4"/>
    <n v="0"/>
    <n v="0"/>
    <n v="0"/>
    <n v="0"/>
  </r>
  <r>
    <x v="2"/>
    <x v="8"/>
    <x v="18"/>
    <s v="TAIWAN"/>
    <s v="TAIWAN"/>
    <x v="4"/>
    <n v="0"/>
    <n v="0"/>
    <n v="0"/>
    <n v="0"/>
  </r>
  <r>
    <x v="2"/>
    <x v="8"/>
    <x v="19"/>
    <s v="KOREA ENTERPRISE"/>
    <s v="KOREA ENTERPRISE"/>
    <x v="4"/>
    <n v="0"/>
    <n v="1.3039772727272729"/>
    <n v="1.5213068181818183"/>
    <n v="1.6299715909090911"/>
  </r>
  <r>
    <x v="2"/>
    <x v="8"/>
    <x v="19"/>
    <s v="KOREA MEDIA"/>
    <s v="KOREA MEDIA"/>
    <x v="4"/>
    <n v="0"/>
    <n v="0"/>
    <n v="0"/>
    <n v="0"/>
  </r>
  <r>
    <x v="2"/>
    <x v="8"/>
    <x v="19"/>
    <s v="KOREA PARTNER"/>
    <s v="KOREA PARTNER"/>
    <x v="4"/>
    <n v="0"/>
    <n v="0"/>
    <n v="0"/>
    <n v="0"/>
  </r>
  <r>
    <x v="2"/>
    <x v="8"/>
    <x v="19"/>
    <s v="KOREA STRATEGIC"/>
    <s v="KOREA STRATEGIC"/>
    <x v="4"/>
    <n v="0"/>
    <n v="0"/>
    <n v="0"/>
    <n v="0"/>
  </r>
  <r>
    <x v="2"/>
    <x v="9"/>
    <x v="20"/>
    <s v="ANZ FARMER"/>
    <s v="ANZ FARMER"/>
    <x v="4"/>
    <n v="0"/>
    <n v="2.4847058823529413"/>
    <n v="2.8988235294117648"/>
    <n v="3.1058823529411765"/>
  </r>
  <r>
    <x v="2"/>
    <x v="9"/>
    <x v="20"/>
    <s v="ANZ HUNTER"/>
    <s v="ANZ HUNTER"/>
    <x v="4"/>
    <n v="0"/>
    <n v="0"/>
    <n v="0"/>
    <n v="0"/>
  </r>
  <r>
    <x v="2"/>
    <x v="9"/>
    <x v="20"/>
    <s v="ANZ PARTNER"/>
    <s v="ANZ PARTNER"/>
    <x v="4"/>
    <n v="0"/>
    <n v="0"/>
    <n v="0"/>
    <n v="0"/>
  </r>
  <r>
    <x v="2"/>
    <x v="9"/>
    <x v="20"/>
    <s v="ECG ANZ"/>
    <s v="ECG ANZ"/>
    <x v="4"/>
    <n v="0"/>
    <n v="0"/>
    <n v="0"/>
    <n v="0"/>
  </r>
  <r>
    <x v="2"/>
    <x v="9"/>
    <x v="21"/>
    <s v="ASEAN EMERGING"/>
    <s v="ASEAN EMERGING"/>
    <x v="4"/>
    <n v="0"/>
    <n v="1.1152941176470588"/>
    <n v="1.3011764705882354"/>
    <n v="1.3941176470588235"/>
  </r>
  <r>
    <x v="2"/>
    <x v="9"/>
    <x v="21"/>
    <s v="ASEAN PARTNER"/>
    <s v="ASEAN PARTNER"/>
    <x v="4"/>
    <n v="0"/>
    <n v="0"/>
    <n v="0"/>
    <n v="0"/>
  </r>
  <r>
    <x v="2"/>
    <x v="9"/>
    <x v="21"/>
    <s v="ECG ASEAN"/>
    <s v="ECG ASEAN"/>
    <x v="4"/>
    <n v="0"/>
    <n v="0"/>
    <n v="0"/>
    <n v="0"/>
  </r>
  <r>
    <x v="2"/>
    <x v="9"/>
    <x v="21"/>
    <s v="MALAYSIA"/>
    <s v="MALAYSIA"/>
    <x v="4"/>
    <n v="0"/>
    <n v="0"/>
    <n v="0"/>
    <n v="0"/>
  </r>
  <r>
    <x v="2"/>
    <x v="9"/>
    <x v="21"/>
    <s v="SINGAPORE"/>
    <s v="SG PUB SEC"/>
    <x v="4"/>
    <n v="0"/>
    <n v="0"/>
    <n v="0"/>
    <n v="0"/>
  </r>
  <r>
    <x v="2"/>
    <x v="9"/>
    <x v="21"/>
    <s v="SINGAPORE"/>
    <s v="SINGAPORE"/>
    <x v="4"/>
    <n v="0"/>
    <n v="0"/>
    <n v="0"/>
    <n v="0"/>
  </r>
  <r>
    <x v="3"/>
    <x v="10"/>
    <x v="22"/>
    <s v="Revenue Adjustments"/>
    <s v="Revenue Adjustments"/>
    <x v="4"/>
    <n v="0"/>
    <n v="0"/>
    <n v="0"/>
    <n v="0"/>
  </r>
  <r>
    <x v="4"/>
    <x v="11"/>
    <x v="23"/>
    <s v="Carrier CER"/>
    <s v="Carrier CER"/>
    <x v="4"/>
    <n v="0"/>
    <n v="2.4750000000000001"/>
    <n v="3.15"/>
    <n v="4.05"/>
  </r>
  <r>
    <x v="4"/>
    <x v="11"/>
    <x v="24"/>
    <s v="CER Channel"/>
    <s v="CER Channel"/>
    <x v="4"/>
    <n v="0"/>
    <n v="0"/>
    <n v="0"/>
    <n v="0"/>
  </r>
  <r>
    <x v="4"/>
    <x v="11"/>
    <x v="25"/>
    <s v="DEA Enterprise"/>
    <s v="DEA Enterprise"/>
    <x v="4"/>
    <n v="0"/>
    <n v="0"/>
    <n v="0"/>
    <n v="0"/>
  </r>
  <r>
    <x v="4"/>
    <x v="11"/>
    <x v="26"/>
    <s v="DM DACH"/>
    <s v="DM DACH"/>
    <x v="4"/>
    <n v="0"/>
    <n v="0"/>
    <n v="0"/>
    <n v="0"/>
  </r>
  <r>
    <x v="4"/>
    <x v="11"/>
    <x v="27"/>
    <s v="ECG CER"/>
    <s v="ECG CER"/>
    <x v="4"/>
    <n v="0"/>
    <n v="0"/>
    <n v="0"/>
    <n v="0"/>
  </r>
  <r>
    <x v="4"/>
    <x v="11"/>
    <x v="28"/>
    <s v="ESS Swiss"/>
    <s v="ESS Swiss"/>
    <x v="4"/>
    <n v="0"/>
    <n v="0"/>
    <n v="0"/>
    <n v="0"/>
  </r>
  <r>
    <x v="4"/>
    <x v="12"/>
    <x v="29"/>
    <s v="BeNeLux"/>
    <s v="BeNeLux"/>
    <x v="4"/>
    <n v="0"/>
    <n v="1.0999999999999996"/>
    <n v="1.3999999999999997"/>
    <n v="1.7999999999999996"/>
  </r>
  <r>
    <x v="4"/>
    <x v="12"/>
    <x v="30"/>
    <s v="Carrier SEB"/>
    <s v="Carrier SEB"/>
    <x v="4"/>
    <n v="0"/>
    <n v="0"/>
    <n v="0"/>
    <n v="0"/>
  </r>
  <r>
    <x v="4"/>
    <x v="12"/>
    <x v="31"/>
    <s v="ECG SEB"/>
    <s v="ECG SEB"/>
    <x v="4"/>
    <n v="0"/>
    <n v="0"/>
    <n v="0"/>
    <n v="0"/>
  </r>
  <r>
    <x v="4"/>
    <x v="12"/>
    <x v="32"/>
    <s v="GREETS"/>
    <s v="GREETS"/>
    <x v="4"/>
    <n v="0"/>
    <n v="0"/>
    <n v="0"/>
    <n v="0"/>
  </r>
  <r>
    <x v="4"/>
    <x v="12"/>
    <x v="32"/>
    <s v="Israel"/>
    <s v="Israel"/>
    <x v="4"/>
    <n v="0"/>
    <n v="0"/>
    <n v="0"/>
    <n v="0"/>
  </r>
  <r>
    <x v="4"/>
    <x v="12"/>
    <x v="32"/>
    <s v="Russia"/>
    <s v="Russia"/>
    <x v="4"/>
    <n v="0"/>
    <n v="0"/>
    <n v="0"/>
    <n v="0"/>
  </r>
  <r>
    <x v="4"/>
    <x v="12"/>
    <x v="33"/>
    <s v="DM Nordics"/>
    <s v="DM Nordics"/>
    <x v="4"/>
    <n v="0"/>
    <n v="0"/>
    <n v="0"/>
    <n v="0"/>
  </r>
  <r>
    <x v="4"/>
    <x v="12"/>
    <x v="33"/>
    <s v="ESS Nordics"/>
    <s v="ESS Nordics"/>
    <x v="4"/>
    <n v="0"/>
    <n v="0"/>
    <n v="0"/>
    <n v="0"/>
  </r>
  <r>
    <x v="4"/>
    <x v="13"/>
    <x v="34"/>
    <s v="Carrier SER"/>
    <s v="Carrier SER"/>
    <x v="4"/>
    <n v="0"/>
    <n v="2.4750000000000001"/>
    <n v="3.15"/>
    <n v="4.05"/>
  </r>
  <r>
    <x v="4"/>
    <x v="13"/>
    <x v="35"/>
    <s v="DM France"/>
    <s v="DM France"/>
    <x v="4"/>
    <n v="0"/>
    <n v="0"/>
    <n v="0"/>
    <n v="0"/>
  </r>
  <r>
    <x v="4"/>
    <x v="13"/>
    <x v="36"/>
    <s v="ECG SER"/>
    <s v="ECG SER"/>
    <x v="4"/>
    <n v="0"/>
    <n v="0"/>
    <n v="0"/>
    <n v="0"/>
  </r>
  <r>
    <x v="4"/>
    <x v="13"/>
    <x v="37"/>
    <s v="ESS France"/>
    <s v="ESS France"/>
    <x v="4"/>
    <n v="0"/>
    <n v="0"/>
    <n v="0"/>
    <n v="0"/>
  </r>
  <r>
    <x v="4"/>
    <x v="13"/>
    <x v="38"/>
    <s v="Italy"/>
    <s v="Italy"/>
    <x v="4"/>
    <n v="0"/>
    <n v="0"/>
    <n v="0"/>
    <n v="0"/>
  </r>
  <r>
    <x v="4"/>
    <x v="13"/>
    <x v="39"/>
    <s v="SER Channel"/>
    <s v="SER Channel"/>
    <x v="4"/>
    <n v="0"/>
    <n v="0"/>
    <n v="0"/>
    <n v="0"/>
  </r>
  <r>
    <x v="4"/>
    <x v="13"/>
    <x v="40"/>
    <s v="Spain"/>
    <s v="Spain"/>
    <x v="4"/>
    <n v="0"/>
    <n v="0"/>
    <n v="0"/>
    <n v="0"/>
  </r>
  <r>
    <x v="4"/>
    <x v="14"/>
    <x v="41"/>
    <s v="Carrier UKI"/>
    <s v="Carrier UKI"/>
    <x v="4"/>
    <n v="0"/>
    <n v="4.95"/>
    <n v="6.3"/>
    <n v="8.1"/>
  </r>
  <r>
    <x v="4"/>
    <x v="14"/>
    <x v="42"/>
    <s v="ECG UKI"/>
    <s v="ECG UKI"/>
    <x v="4"/>
    <n v="0"/>
    <n v="0"/>
    <n v="0"/>
    <n v="0"/>
  </r>
  <r>
    <x v="4"/>
    <x v="14"/>
    <x v="43"/>
    <s v="DM UK"/>
    <s v="DM UK"/>
    <x v="4"/>
    <n v="0"/>
    <n v="0"/>
    <n v="0"/>
    <n v="0"/>
  </r>
  <r>
    <x v="4"/>
    <x v="14"/>
    <x v="43"/>
    <s v="ESS UK"/>
    <s v="ESS UK"/>
    <x v="4"/>
    <n v="0"/>
    <n v="0"/>
    <n v="0"/>
    <n v="0"/>
  </r>
  <r>
    <x v="4"/>
    <x v="14"/>
    <x v="44"/>
    <s v="UKI Channel"/>
    <s v="UKI Channel"/>
    <x v="4"/>
    <n v="0"/>
    <n v="0"/>
    <n v="0"/>
    <n v="0"/>
  </r>
  <r>
    <x v="5"/>
    <x v="15"/>
    <x v="45"/>
    <s v="Unknown"/>
    <s v="Unknown"/>
    <x v="4"/>
    <n v="0"/>
    <n v="0"/>
    <n v="0"/>
    <n v="0"/>
  </r>
  <r>
    <x v="0"/>
    <x v="0"/>
    <x v="0"/>
    <s v="Area"/>
    <s v="Territory"/>
    <x v="5"/>
    <n v="0"/>
    <n v="0"/>
    <n v="0"/>
    <n v="0"/>
  </r>
  <r>
    <x v="1"/>
    <x v="1"/>
    <x v="1"/>
    <s v="ECG LATAM"/>
    <s v="ECG LATAM"/>
    <x v="5"/>
    <n v="0"/>
    <n v="3.584571428571429"/>
    <n v="3.584571428571429"/>
    <n v="3.6841428571428576"/>
  </r>
  <r>
    <x v="1"/>
    <x v="1"/>
    <x v="1"/>
    <s v="VAR LATAM"/>
    <s v="VAR LATAM"/>
    <x v="5"/>
    <n v="0"/>
    <n v="0"/>
    <n v="0"/>
    <n v="0"/>
  </r>
  <r>
    <x v="1"/>
    <x v="1"/>
    <x v="2"/>
    <s v="Direct Accounts"/>
    <s v="Direct Accounts"/>
    <x v="5"/>
    <n v="0"/>
    <n v="0"/>
    <n v="0"/>
    <n v="0"/>
  </r>
  <r>
    <x v="1"/>
    <x v="1"/>
    <x v="2"/>
    <s v="Reseller Accounts"/>
    <s v="Reseller Accounts"/>
    <x v="5"/>
    <n v="0"/>
    <n v="0"/>
    <n v="0"/>
    <n v="0"/>
  </r>
  <r>
    <x v="1"/>
    <x v="1"/>
    <x v="3"/>
    <s v="Platform Partners"/>
    <s v="Platform Partners"/>
    <x v="5"/>
    <n v="0"/>
    <n v="0"/>
    <n v="0"/>
    <n v="0"/>
  </r>
  <r>
    <x v="1"/>
    <x v="2"/>
    <x v="4"/>
    <s v="ECG North America"/>
    <s v="ECG Commerce"/>
    <x v="5"/>
    <n v="0"/>
    <n v="4.3014857142857146"/>
    <n v="4.3014857142857146"/>
    <n v="4.4209714285714288"/>
  </r>
  <r>
    <x v="1"/>
    <x v="2"/>
    <x v="4"/>
    <s v="ECG North America"/>
    <s v="ECG Enterprise"/>
    <x v="5"/>
    <n v="0"/>
    <n v="0"/>
    <n v="0"/>
    <n v="0"/>
  </r>
  <r>
    <x v="1"/>
    <x v="2"/>
    <x v="4"/>
    <s v="ECG North America"/>
    <s v="ECG High Tech"/>
    <x v="5"/>
    <n v="0"/>
    <n v="0"/>
    <n v="0"/>
    <n v="0"/>
  </r>
  <r>
    <x v="1"/>
    <x v="2"/>
    <x v="4"/>
    <s v="ECG North America"/>
    <s v="ECG Media"/>
    <x v="5"/>
    <n v="0"/>
    <n v="0"/>
    <n v="0"/>
    <n v="0"/>
  </r>
  <r>
    <x v="1"/>
    <x v="2"/>
    <x v="4"/>
    <s v="Inside Sales"/>
    <s v="Inside Sales East"/>
    <x v="5"/>
    <n v="0"/>
    <n v="0"/>
    <n v="0"/>
    <n v="0"/>
  </r>
  <r>
    <x v="1"/>
    <x v="2"/>
    <x v="4"/>
    <s v="Inside Sales"/>
    <s v="Inside Sales Media"/>
    <x v="5"/>
    <n v="0"/>
    <n v="0"/>
    <n v="0"/>
    <n v="0"/>
  </r>
  <r>
    <x v="1"/>
    <x v="2"/>
    <x v="4"/>
    <s v="Inside Sales"/>
    <s v="Inside Sales West"/>
    <x v="5"/>
    <n v="0"/>
    <n v="0"/>
    <n v="0"/>
    <n v="0"/>
  </r>
  <r>
    <x v="1"/>
    <x v="2"/>
    <x v="5"/>
    <s v="Media East"/>
    <s v="Media East"/>
    <x v="5"/>
    <n v="0"/>
    <n v="6.452228571428571"/>
    <n v="6.452228571428571"/>
    <n v="6.6314571428571432"/>
  </r>
  <r>
    <x v="1"/>
    <x v="2"/>
    <x v="5"/>
    <s v="Mid Atlantic"/>
    <s v="Mid Atlantic"/>
    <x v="5"/>
    <n v="0"/>
    <n v="0"/>
    <n v="0"/>
    <n v="0"/>
  </r>
  <r>
    <x v="1"/>
    <x v="2"/>
    <x v="5"/>
    <s v="Mid Atlantic"/>
    <s v="New York"/>
    <x v="5"/>
    <n v="0"/>
    <n v="0"/>
    <n v="0"/>
    <n v="0"/>
  </r>
  <r>
    <x v="1"/>
    <x v="2"/>
    <x v="5"/>
    <s v="New England"/>
    <s v="New England"/>
    <x v="5"/>
    <n v="0"/>
    <n v="0"/>
    <n v="0"/>
    <n v="0"/>
  </r>
  <r>
    <x v="1"/>
    <x v="2"/>
    <x v="5"/>
    <s v="Southeast"/>
    <s v="Southeast"/>
    <x v="5"/>
    <n v="0"/>
    <n v="0"/>
    <n v="0"/>
    <n v="0"/>
  </r>
  <r>
    <x v="1"/>
    <x v="2"/>
    <x v="6"/>
    <s v="Bay/Pacific NW"/>
    <s v="Bay/Pacific NW"/>
    <x v="5"/>
    <n v="0"/>
    <n v="8.9614285714285717"/>
    <n v="8.9614285714285717"/>
    <n v="9.2103571428571431"/>
  </r>
  <r>
    <x v="1"/>
    <x v="2"/>
    <x v="6"/>
    <s v="Gaming"/>
    <s v="Gaming"/>
    <x v="5"/>
    <n v="0"/>
    <n v="0"/>
    <n v="0"/>
    <n v="0"/>
  </r>
  <r>
    <x v="1"/>
    <x v="2"/>
    <x v="6"/>
    <s v="Media West"/>
    <s v="Media West"/>
    <x v="5"/>
    <n v="0"/>
    <n v="0"/>
    <n v="0"/>
    <n v="0"/>
  </r>
  <r>
    <x v="1"/>
    <x v="2"/>
    <x v="6"/>
    <s v="Midwest"/>
    <s v="Midwest"/>
    <x v="5"/>
    <n v="0"/>
    <n v="0"/>
    <n v="0"/>
    <n v="0"/>
  </r>
  <r>
    <x v="1"/>
    <x v="2"/>
    <x v="6"/>
    <s v="West"/>
    <s v="Bay"/>
    <x v="5"/>
    <n v="0"/>
    <n v="0"/>
    <n v="0"/>
    <n v="0"/>
  </r>
  <r>
    <x v="1"/>
    <x v="2"/>
    <x v="6"/>
    <s v="West"/>
    <s v="SoCal"/>
    <x v="5"/>
    <n v="0"/>
    <n v="0"/>
    <n v="0"/>
    <n v="0"/>
  </r>
  <r>
    <x v="1"/>
    <x v="2"/>
    <x v="6"/>
    <s v="West"/>
    <s v="Southwest"/>
    <x v="5"/>
    <n v="0"/>
    <n v="0"/>
    <n v="0"/>
    <n v="0"/>
  </r>
  <r>
    <x v="1"/>
    <x v="2"/>
    <x v="7"/>
    <s v="Civilian"/>
    <s v="Civilian"/>
    <x v="5"/>
    <n v="0"/>
    <n v="1.4338285714285715"/>
    <n v="1.4338285714285715"/>
    <n v="1.473657142857143"/>
  </r>
  <r>
    <x v="1"/>
    <x v="2"/>
    <x v="7"/>
    <s v="Custom/DoD"/>
    <s v="Custom"/>
    <x v="5"/>
    <n v="0"/>
    <n v="0"/>
    <n v="0"/>
    <n v="0"/>
  </r>
  <r>
    <x v="1"/>
    <x v="2"/>
    <x v="7"/>
    <s v="Custom/DoD"/>
    <s v="DoD"/>
    <x v="5"/>
    <n v="0"/>
    <n v="0"/>
    <n v="0"/>
    <n v="0"/>
  </r>
  <r>
    <x v="1"/>
    <x v="3"/>
    <x v="8"/>
    <s v="Carrier Americas"/>
    <s v="Carrier Americas"/>
    <x v="5"/>
    <n v="0"/>
    <n v="0"/>
    <n v="0"/>
    <n v="0"/>
  </r>
  <r>
    <x v="1"/>
    <x v="3"/>
    <x v="9"/>
    <s v="Foundation Bay"/>
    <s v="Foundation Bay"/>
    <x v="5"/>
    <n v="0"/>
    <n v="1.0753714285714286"/>
    <n v="1.0753714285714286"/>
    <n v="1.1052428571428572"/>
  </r>
  <r>
    <x v="1"/>
    <x v="3"/>
    <x v="9"/>
    <s v="Foundation West"/>
    <s v="Foundation West"/>
    <x v="5"/>
    <n v="0"/>
    <n v="0"/>
    <n v="0"/>
    <n v="0"/>
  </r>
  <r>
    <x v="1"/>
    <x v="4"/>
    <x v="10"/>
    <s v="Finance East"/>
    <s v="Finance East"/>
    <x v="5"/>
    <n v="0"/>
    <n v="3.9430285714285715"/>
    <n v="3.9430285714285715"/>
    <n v="4.0525571428571432"/>
  </r>
  <r>
    <x v="1"/>
    <x v="4"/>
    <x v="10"/>
    <s v="Finance East"/>
    <s v="Banking"/>
    <x v="5"/>
    <n v="0"/>
    <n v="0"/>
    <n v="0"/>
    <n v="0"/>
  </r>
  <r>
    <x v="1"/>
    <x v="4"/>
    <x v="10"/>
    <s v="Finance West"/>
    <s v="Finance West"/>
    <x v="5"/>
    <n v="0"/>
    <n v="0"/>
    <n v="0"/>
    <n v="0"/>
  </r>
  <r>
    <x v="1"/>
    <x v="4"/>
    <x v="11"/>
    <s v="Commerce East"/>
    <s v="Commerce East"/>
    <x v="5"/>
    <n v="0"/>
    <n v="2.8676571428571429"/>
    <n v="2.8676571428571429"/>
    <n v="2.947314285714286"/>
  </r>
  <r>
    <x v="1"/>
    <x v="4"/>
    <x v="11"/>
    <s v="Commerce West"/>
    <s v="Commerce West"/>
    <x v="5"/>
    <n v="0"/>
    <n v="0"/>
    <n v="0"/>
    <n v="0"/>
  </r>
  <r>
    <x v="1"/>
    <x v="4"/>
    <x v="12"/>
    <s v="High Tech"/>
    <s v="High Tech"/>
    <x v="5"/>
    <n v="0"/>
    <n v="2.1507428571428573"/>
    <n v="2.1507428571428573"/>
    <n v="2.2104857142857144"/>
  </r>
  <r>
    <x v="1"/>
    <x v="4"/>
    <x v="13"/>
    <s v="Media"/>
    <s v="Media"/>
    <x v="5"/>
    <n v="0"/>
    <n v="1.0753714285714286"/>
    <n v="1.0753714285714286"/>
    <n v="1.1052428571428572"/>
  </r>
  <r>
    <x v="2"/>
    <x v="5"/>
    <x v="14"/>
    <s v="CARRIER APJ"/>
    <s v="CARRIER INDIA"/>
    <x v="5"/>
    <n v="0"/>
    <n v="0"/>
    <n v="0"/>
    <n v="0"/>
  </r>
  <r>
    <x v="2"/>
    <x v="5"/>
    <x v="14"/>
    <s v="CARRIER APJ"/>
    <s v="CARRIER JAPAN"/>
    <x v="5"/>
    <n v="0"/>
    <n v="0"/>
    <n v="0"/>
    <n v="0"/>
  </r>
  <r>
    <x v="2"/>
    <x v="5"/>
    <x v="14"/>
    <s v="CARRIER APJ"/>
    <s v="CARRIER NORTH ASIA"/>
    <x v="5"/>
    <n v="0"/>
    <n v="0"/>
    <n v="0"/>
    <n v="0"/>
  </r>
  <r>
    <x v="2"/>
    <x v="5"/>
    <x v="14"/>
    <s v="CARRIER APJ"/>
    <s v="CARRIER SOUTH ASIA"/>
    <x v="5"/>
    <n v="0"/>
    <n v="0"/>
    <n v="0"/>
    <n v="0"/>
  </r>
  <r>
    <x v="2"/>
    <x v="6"/>
    <x v="15"/>
    <s v="ECG INDIA"/>
    <s v="ECG INDIA"/>
    <x v="5"/>
    <n v="0"/>
    <n v="2.2105263157894735"/>
    <n v="2.3157894736842106"/>
    <n v="2.5263157894736841"/>
  </r>
  <r>
    <x v="2"/>
    <x v="6"/>
    <x v="15"/>
    <s v="INDIA ENTERPRISE"/>
    <s v="INDIA ENTERPRISE"/>
    <x v="5"/>
    <n v="0"/>
    <n v="0"/>
    <n v="0"/>
    <n v="0"/>
  </r>
  <r>
    <x v="2"/>
    <x v="6"/>
    <x v="15"/>
    <s v="INDIA MEDIA"/>
    <s v="INDIA MEDIA"/>
    <x v="5"/>
    <n v="0"/>
    <n v="0"/>
    <n v="0"/>
    <n v="0"/>
  </r>
  <r>
    <x v="2"/>
    <x v="6"/>
    <x v="15"/>
    <s v="INDIA PARTNER"/>
    <s v="INDIA PARTNER"/>
    <x v="5"/>
    <n v="0"/>
    <n v="0"/>
    <n v="0"/>
    <n v="0"/>
  </r>
  <r>
    <x v="2"/>
    <x v="7"/>
    <x v="16"/>
    <s v="JP COMMERCE"/>
    <s v="JP COMMERCE"/>
    <x v="5"/>
    <n v="0"/>
    <n v="11.881578947368421"/>
    <n v="12.447368421052632"/>
    <n v="13.578947368421051"/>
  </r>
  <r>
    <x v="2"/>
    <x v="7"/>
    <x v="16"/>
    <s v="JP ENTERPRISE"/>
    <s v="JP ENTERPRISE"/>
    <x v="5"/>
    <n v="0"/>
    <n v="0"/>
    <n v="0"/>
    <n v="0"/>
  </r>
  <r>
    <x v="2"/>
    <x v="7"/>
    <x v="16"/>
    <s v="JP ENTERPRISE"/>
    <s v="JP PUB SEC"/>
    <x v="5"/>
    <n v="0"/>
    <n v="0"/>
    <n v="0"/>
    <n v="0"/>
  </r>
  <r>
    <x v="2"/>
    <x v="7"/>
    <x v="16"/>
    <s v="JP HI-TECH &amp; MANF"/>
    <s v="JP HI-TECH &amp; MANF"/>
    <x v="5"/>
    <n v="0"/>
    <n v="0"/>
    <n v="0"/>
    <n v="0"/>
  </r>
  <r>
    <x v="2"/>
    <x v="7"/>
    <x v="16"/>
    <s v="JP INSTALL BASE"/>
    <s v="ECG JAPAN"/>
    <x v="5"/>
    <n v="0"/>
    <n v="0"/>
    <n v="0"/>
    <n v="0"/>
  </r>
  <r>
    <x v="2"/>
    <x v="7"/>
    <x v="16"/>
    <s v="JP INSTALL BASE"/>
    <s v="JP SONY"/>
    <x v="5"/>
    <n v="0"/>
    <n v="0"/>
    <n v="0"/>
    <n v="0"/>
  </r>
  <r>
    <x v="2"/>
    <x v="7"/>
    <x v="16"/>
    <s v="JP INSTALL BASE"/>
    <s v="JP STRATEGIC"/>
    <x v="5"/>
    <n v="0"/>
    <n v="0"/>
    <n v="0"/>
    <n v="0"/>
  </r>
  <r>
    <x v="2"/>
    <x v="7"/>
    <x v="16"/>
    <s v="JP MEDIA"/>
    <s v="JP MEDIA"/>
    <x v="5"/>
    <n v="0"/>
    <n v="0"/>
    <n v="0"/>
    <n v="0"/>
  </r>
  <r>
    <x v="2"/>
    <x v="7"/>
    <x v="16"/>
    <s v="JP PARTNER"/>
    <s v="JP PARTNER"/>
    <x v="5"/>
    <n v="0"/>
    <n v="0"/>
    <n v="0"/>
    <n v="0"/>
  </r>
  <r>
    <x v="2"/>
    <x v="8"/>
    <x v="17"/>
    <s v="CHINA"/>
    <s v="CHINA EAST"/>
    <x v="5"/>
    <n v="0"/>
    <n v="1.4973646830143541"/>
    <n v="1.5686677631578947"/>
    <n v="1.7112739234449761"/>
  </r>
  <r>
    <x v="2"/>
    <x v="8"/>
    <x v="17"/>
    <s v="CHINA"/>
    <s v="CHINA NORTH"/>
    <x v="5"/>
    <n v="0"/>
    <n v="0"/>
    <n v="0"/>
    <n v="0"/>
  </r>
  <r>
    <x v="2"/>
    <x v="8"/>
    <x v="17"/>
    <s v="CHINA"/>
    <s v="CHINA SOUTH"/>
    <x v="5"/>
    <n v="0"/>
    <n v="0"/>
    <n v="0"/>
    <n v="0"/>
  </r>
  <r>
    <x v="2"/>
    <x v="8"/>
    <x v="17"/>
    <s v="CHINA PARTNER"/>
    <s v="CHINA PARTNER"/>
    <x v="5"/>
    <n v="0"/>
    <n v="0"/>
    <n v="0"/>
    <n v="0"/>
  </r>
  <r>
    <x v="2"/>
    <x v="8"/>
    <x v="18"/>
    <s v="HKT PARTNER"/>
    <s v="HKT PARTNER"/>
    <x v="5"/>
    <n v="0"/>
    <n v="0.96985272129186606"/>
    <n v="1.0160361842105263"/>
    <n v="1.1084031100478469"/>
  </r>
  <r>
    <x v="2"/>
    <x v="8"/>
    <x v="18"/>
    <s v="HONG KONG"/>
    <s v="HONG KONG"/>
    <x v="5"/>
    <n v="0"/>
    <n v="0"/>
    <n v="0"/>
    <n v="0"/>
  </r>
  <r>
    <x v="2"/>
    <x v="8"/>
    <x v="18"/>
    <s v="TAIWAN"/>
    <s v="TAIWAN"/>
    <x v="5"/>
    <n v="0"/>
    <n v="0"/>
    <n v="0"/>
    <n v="0"/>
  </r>
  <r>
    <x v="2"/>
    <x v="8"/>
    <x v="19"/>
    <s v="KOREA ENTERPRISE"/>
    <s v="KOREA ENTERPRISE"/>
    <x v="5"/>
    <n v="0"/>
    <n v="1.4012036483253587"/>
    <n v="1.4679276315789473"/>
    <n v="1.6013755980861242"/>
  </r>
  <r>
    <x v="2"/>
    <x v="8"/>
    <x v="19"/>
    <s v="KOREA MEDIA"/>
    <s v="KOREA MEDIA"/>
    <x v="5"/>
    <n v="0"/>
    <n v="0"/>
    <n v="0"/>
    <n v="0"/>
  </r>
  <r>
    <x v="2"/>
    <x v="8"/>
    <x v="19"/>
    <s v="KOREA PARTNER"/>
    <s v="KOREA PARTNER"/>
    <x v="5"/>
    <n v="0"/>
    <n v="0"/>
    <n v="0"/>
    <n v="0"/>
  </r>
  <r>
    <x v="2"/>
    <x v="8"/>
    <x v="19"/>
    <s v="KOREA STRATEGIC"/>
    <s v="KOREA STRATEGIC"/>
    <x v="5"/>
    <n v="0"/>
    <n v="0"/>
    <n v="0"/>
    <n v="0"/>
  </r>
  <r>
    <x v="2"/>
    <x v="9"/>
    <x v="20"/>
    <s v="ANZ FARMER"/>
    <s v="ANZ FARMER"/>
    <x v="5"/>
    <n v="0"/>
    <n v="2.0978328173374612"/>
    <n v="2.1977296181630548"/>
    <n v="2.3975232198142415"/>
  </r>
  <r>
    <x v="2"/>
    <x v="9"/>
    <x v="20"/>
    <s v="ANZ HUNTER"/>
    <s v="ANZ HUNTER"/>
    <x v="5"/>
    <n v="0"/>
    <n v="0"/>
    <n v="0"/>
    <n v="0"/>
  </r>
  <r>
    <x v="2"/>
    <x v="9"/>
    <x v="20"/>
    <s v="ANZ PARTNER"/>
    <s v="ANZ PARTNER"/>
    <x v="5"/>
    <n v="0"/>
    <n v="0"/>
    <n v="0"/>
    <n v="0"/>
  </r>
  <r>
    <x v="2"/>
    <x v="9"/>
    <x v="20"/>
    <s v="ECG ANZ"/>
    <s v="ECG ANZ"/>
    <x v="5"/>
    <n v="0"/>
    <n v="0"/>
    <n v="0"/>
    <n v="0"/>
  </r>
  <r>
    <x v="2"/>
    <x v="9"/>
    <x v="21"/>
    <s v="ASEAN EMERGING"/>
    <s v="ASEAN EMERGING"/>
    <x v="5"/>
    <n v="0"/>
    <n v="0.94164086687306503"/>
    <n v="0.98648090815273481"/>
    <n v="1.0761609907120744"/>
  </r>
  <r>
    <x v="2"/>
    <x v="9"/>
    <x v="21"/>
    <s v="ASEAN PARTNER"/>
    <s v="ASEAN PARTNER"/>
    <x v="5"/>
    <n v="0"/>
    <n v="0"/>
    <n v="0"/>
    <n v="0"/>
  </r>
  <r>
    <x v="2"/>
    <x v="9"/>
    <x v="21"/>
    <s v="ECG ASEAN"/>
    <s v="ECG ASEAN"/>
    <x v="5"/>
    <n v="0"/>
    <n v="0"/>
    <n v="0"/>
    <n v="0"/>
  </r>
  <r>
    <x v="2"/>
    <x v="9"/>
    <x v="21"/>
    <s v="MALAYSIA"/>
    <s v="MALAYSIA"/>
    <x v="5"/>
    <n v="0"/>
    <n v="0"/>
    <n v="0"/>
    <n v="0"/>
  </r>
  <r>
    <x v="2"/>
    <x v="9"/>
    <x v="21"/>
    <s v="SINGAPORE"/>
    <s v="SG PUB SEC"/>
    <x v="5"/>
    <n v="0"/>
    <n v="0"/>
    <n v="0"/>
    <n v="0"/>
  </r>
  <r>
    <x v="2"/>
    <x v="9"/>
    <x v="21"/>
    <s v="SINGAPORE"/>
    <s v="SINGAPORE"/>
    <x v="5"/>
    <n v="0"/>
    <n v="0"/>
    <n v="0"/>
    <n v="0"/>
  </r>
  <r>
    <x v="3"/>
    <x v="10"/>
    <x v="22"/>
    <s v="Revenue Adjustments"/>
    <s v="Revenue Adjustments"/>
    <x v="5"/>
    <n v="0"/>
    <n v="0"/>
    <n v="0"/>
    <n v="0"/>
  </r>
  <r>
    <x v="4"/>
    <x v="11"/>
    <x v="23"/>
    <s v="Carrier CER"/>
    <s v="Carrier CER"/>
    <x v="5"/>
    <n v="0"/>
    <n v="6.48"/>
    <n v="6.8400000000000007"/>
    <n v="7.5600000000000005"/>
  </r>
  <r>
    <x v="4"/>
    <x v="11"/>
    <x v="24"/>
    <s v="CER Channel"/>
    <s v="CER Channel"/>
    <x v="5"/>
    <n v="0"/>
    <n v="0"/>
    <n v="0"/>
    <n v="0"/>
  </r>
  <r>
    <x v="4"/>
    <x v="11"/>
    <x v="25"/>
    <s v="DEA Enterprise"/>
    <s v="DEA Enterprise"/>
    <x v="5"/>
    <n v="0"/>
    <n v="0"/>
    <n v="0"/>
    <n v="0"/>
  </r>
  <r>
    <x v="4"/>
    <x v="11"/>
    <x v="26"/>
    <s v="DM DACH"/>
    <s v="DM DACH"/>
    <x v="5"/>
    <n v="0"/>
    <n v="0"/>
    <n v="0"/>
    <n v="0"/>
  </r>
  <r>
    <x v="4"/>
    <x v="11"/>
    <x v="27"/>
    <s v="ECG CER"/>
    <s v="ECG CER"/>
    <x v="5"/>
    <n v="0"/>
    <n v="0"/>
    <n v="0"/>
    <n v="0"/>
  </r>
  <r>
    <x v="4"/>
    <x v="11"/>
    <x v="28"/>
    <s v="ESS Swiss"/>
    <s v="ESS Swiss"/>
    <x v="5"/>
    <n v="0"/>
    <n v="0"/>
    <n v="0"/>
    <n v="0"/>
  </r>
  <r>
    <x v="4"/>
    <x v="12"/>
    <x v="29"/>
    <s v="BeNeLux"/>
    <s v="BeNeLux"/>
    <x v="5"/>
    <n v="0"/>
    <n v="1.7999999999999976"/>
    <n v="1.8999999999999975"/>
    <n v="2.099999999999997"/>
  </r>
  <r>
    <x v="4"/>
    <x v="12"/>
    <x v="30"/>
    <s v="Carrier SEB"/>
    <s v="Carrier SEB"/>
    <x v="5"/>
    <n v="0"/>
    <n v="0"/>
    <n v="0"/>
    <n v="0"/>
  </r>
  <r>
    <x v="4"/>
    <x v="12"/>
    <x v="31"/>
    <s v="ECG SEB"/>
    <s v="ECG SEB"/>
    <x v="5"/>
    <n v="0"/>
    <n v="0"/>
    <n v="0"/>
    <n v="0"/>
  </r>
  <r>
    <x v="4"/>
    <x v="12"/>
    <x v="32"/>
    <s v="GREETS"/>
    <s v="GREETS"/>
    <x v="5"/>
    <n v="0"/>
    <n v="0"/>
    <n v="0"/>
    <n v="0"/>
  </r>
  <r>
    <x v="4"/>
    <x v="12"/>
    <x v="32"/>
    <s v="Israel"/>
    <s v="Israel"/>
    <x v="5"/>
    <n v="0"/>
    <n v="0"/>
    <n v="0"/>
    <n v="0"/>
  </r>
  <r>
    <x v="4"/>
    <x v="12"/>
    <x v="32"/>
    <s v="Russia"/>
    <s v="Russia"/>
    <x v="5"/>
    <n v="0"/>
    <n v="0"/>
    <n v="0"/>
    <n v="0"/>
  </r>
  <r>
    <x v="4"/>
    <x v="12"/>
    <x v="33"/>
    <s v="DM Nordics"/>
    <s v="DM Nordics"/>
    <x v="5"/>
    <n v="0"/>
    <n v="0"/>
    <n v="0"/>
    <n v="0"/>
  </r>
  <r>
    <x v="4"/>
    <x v="12"/>
    <x v="33"/>
    <s v="ESS Nordics"/>
    <s v="ESS Nordics"/>
    <x v="5"/>
    <n v="0"/>
    <n v="0"/>
    <n v="0"/>
    <n v="0"/>
  </r>
  <r>
    <x v="4"/>
    <x v="13"/>
    <x v="34"/>
    <s v="Carrier SER"/>
    <s v="Carrier SER"/>
    <x v="5"/>
    <n v="0"/>
    <n v="6.48"/>
    <n v="6.8400000000000007"/>
    <n v="7.5600000000000005"/>
  </r>
  <r>
    <x v="4"/>
    <x v="13"/>
    <x v="35"/>
    <s v="DM France"/>
    <s v="DM France"/>
    <x v="5"/>
    <n v="0"/>
    <n v="0"/>
    <n v="0"/>
    <n v="0"/>
  </r>
  <r>
    <x v="4"/>
    <x v="13"/>
    <x v="36"/>
    <s v="ECG SER"/>
    <s v="ECG SER"/>
    <x v="5"/>
    <n v="0"/>
    <n v="0"/>
    <n v="0"/>
    <n v="0"/>
  </r>
  <r>
    <x v="4"/>
    <x v="13"/>
    <x v="37"/>
    <s v="ESS France"/>
    <s v="ESS France"/>
    <x v="5"/>
    <n v="0"/>
    <n v="0"/>
    <n v="0"/>
    <n v="0"/>
  </r>
  <r>
    <x v="4"/>
    <x v="13"/>
    <x v="38"/>
    <s v="Italy"/>
    <s v="Italy"/>
    <x v="5"/>
    <n v="0"/>
    <n v="0"/>
    <n v="0"/>
    <n v="0"/>
  </r>
  <r>
    <x v="4"/>
    <x v="13"/>
    <x v="39"/>
    <s v="SER Channel"/>
    <s v="SER Channel"/>
    <x v="5"/>
    <n v="0"/>
    <n v="0"/>
    <n v="0"/>
    <n v="0"/>
  </r>
  <r>
    <x v="4"/>
    <x v="13"/>
    <x v="40"/>
    <s v="Spain"/>
    <s v="Spain"/>
    <x v="5"/>
    <n v="0"/>
    <n v="0"/>
    <n v="0"/>
    <n v="0"/>
  </r>
  <r>
    <x v="4"/>
    <x v="14"/>
    <x v="41"/>
    <s v="Carrier UKI"/>
    <s v="Carrier UKI"/>
    <x v="5"/>
    <n v="0"/>
    <n v="3.24"/>
    <n v="3.4200000000000004"/>
    <n v="3.7800000000000002"/>
  </r>
  <r>
    <x v="4"/>
    <x v="14"/>
    <x v="42"/>
    <s v="ECG UKI"/>
    <s v="ECG UKI"/>
    <x v="5"/>
    <n v="0"/>
    <n v="0"/>
    <n v="0"/>
    <n v="0"/>
  </r>
  <r>
    <x v="4"/>
    <x v="14"/>
    <x v="43"/>
    <s v="DM UK"/>
    <s v="DM UK"/>
    <x v="5"/>
    <n v="0"/>
    <n v="0"/>
    <n v="0"/>
    <n v="0"/>
  </r>
  <r>
    <x v="4"/>
    <x v="14"/>
    <x v="43"/>
    <s v="ESS UK"/>
    <s v="ESS UK"/>
    <x v="5"/>
    <n v="0"/>
    <n v="0"/>
    <n v="0"/>
    <n v="0"/>
  </r>
  <r>
    <x v="4"/>
    <x v="14"/>
    <x v="44"/>
    <s v="UKI Channel"/>
    <s v="UKI Channel"/>
    <x v="5"/>
    <n v="0"/>
    <n v="0"/>
    <n v="0"/>
    <n v="0"/>
  </r>
  <r>
    <x v="5"/>
    <x v="15"/>
    <x v="45"/>
    <s v="Unknown"/>
    <s v="Unknown"/>
    <x v="5"/>
    <n v="0"/>
    <n v="0"/>
    <n v="0"/>
    <n v="0"/>
  </r>
  <r>
    <x v="0"/>
    <x v="0"/>
    <x v="0"/>
    <s v="Area"/>
    <s v="Territory"/>
    <x v="6"/>
    <n v="0"/>
    <n v="0"/>
    <n v="0"/>
    <n v="0"/>
  </r>
  <r>
    <x v="1"/>
    <x v="1"/>
    <x v="1"/>
    <s v="ECG LATAM"/>
    <s v="ECG LATAM"/>
    <x v="6"/>
    <n v="0"/>
    <n v="2.6000000000000005"/>
    <n v="2.7"/>
    <n v="2.6000000000000005"/>
  </r>
  <r>
    <x v="1"/>
    <x v="1"/>
    <x v="1"/>
    <s v="VAR LATAM"/>
    <s v="VAR LATAM"/>
    <x v="6"/>
    <n v="0"/>
    <n v="0"/>
    <n v="0"/>
    <n v="0"/>
  </r>
  <r>
    <x v="1"/>
    <x v="1"/>
    <x v="2"/>
    <s v="Direct Accounts"/>
    <s v="Direct Accounts"/>
    <x v="6"/>
    <n v="0"/>
    <n v="0"/>
    <n v="0"/>
    <n v="0"/>
  </r>
  <r>
    <x v="1"/>
    <x v="1"/>
    <x v="2"/>
    <s v="Reseller Accounts"/>
    <s v="Reseller Accounts"/>
    <x v="6"/>
    <n v="0"/>
    <n v="0"/>
    <n v="0"/>
    <n v="0"/>
  </r>
  <r>
    <x v="1"/>
    <x v="1"/>
    <x v="3"/>
    <s v="Platform Partners"/>
    <s v="Platform Partners"/>
    <x v="6"/>
    <n v="0"/>
    <n v="0"/>
    <n v="0"/>
    <n v="0"/>
  </r>
  <r>
    <x v="1"/>
    <x v="2"/>
    <x v="4"/>
    <s v="ECG North America"/>
    <s v="ECG Commerce"/>
    <x v="6"/>
    <n v="0"/>
    <n v="3.12"/>
    <n v="3.2399999999999998"/>
    <n v="3.12"/>
  </r>
  <r>
    <x v="1"/>
    <x v="2"/>
    <x v="4"/>
    <s v="ECG North America"/>
    <s v="ECG Enterprise"/>
    <x v="6"/>
    <n v="0"/>
    <n v="0"/>
    <n v="0"/>
    <n v="0"/>
  </r>
  <r>
    <x v="1"/>
    <x v="2"/>
    <x v="4"/>
    <s v="ECG North America"/>
    <s v="ECG High Tech"/>
    <x v="6"/>
    <n v="0"/>
    <n v="0"/>
    <n v="0"/>
    <n v="0"/>
  </r>
  <r>
    <x v="1"/>
    <x v="2"/>
    <x v="4"/>
    <s v="ECG North America"/>
    <s v="ECG Media"/>
    <x v="6"/>
    <n v="0"/>
    <n v="0"/>
    <n v="0"/>
    <n v="0"/>
  </r>
  <r>
    <x v="1"/>
    <x v="2"/>
    <x v="4"/>
    <s v="Inside Sales"/>
    <s v="Inside Sales East"/>
    <x v="6"/>
    <n v="0"/>
    <n v="0"/>
    <n v="0"/>
    <n v="0"/>
  </r>
  <r>
    <x v="1"/>
    <x v="2"/>
    <x v="4"/>
    <s v="Inside Sales"/>
    <s v="Inside Sales Media"/>
    <x v="6"/>
    <n v="0"/>
    <n v="0"/>
    <n v="0"/>
    <n v="0"/>
  </r>
  <r>
    <x v="1"/>
    <x v="2"/>
    <x v="4"/>
    <s v="Inside Sales"/>
    <s v="Inside Sales West"/>
    <x v="6"/>
    <n v="0"/>
    <n v="0"/>
    <n v="0"/>
    <n v="0"/>
  </r>
  <r>
    <x v="1"/>
    <x v="2"/>
    <x v="5"/>
    <s v="Media East"/>
    <s v="Media East"/>
    <x v="6"/>
    <n v="0"/>
    <n v="4.6800000000000006"/>
    <n v="4.8599999999999994"/>
    <n v="4.6800000000000006"/>
  </r>
  <r>
    <x v="1"/>
    <x v="2"/>
    <x v="5"/>
    <s v="Mid Atlantic"/>
    <s v="Mid Atlantic"/>
    <x v="6"/>
    <n v="0"/>
    <n v="0"/>
    <n v="0"/>
    <n v="0"/>
  </r>
  <r>
    <x v="1"/>
    <x v="2"/>
    <x v="5"/>
    <s v="Mid Atlantic"/>
    <s v="New York"/>
    <x v="6"/>
    <n v="0"/>
    <n v="0"/>
    <n v="0"/>
    <n v="0"/>
  </r>
  <r>
    <x v="1"/>
    <x v="2"/>
    <x v="5"/>
    <s v="New England"/>
    <s v="New England"/>
    <x v="6"/>
    <n v="0"/>
    <n v="0"/>
    <n v="0"/>
    <n v="0"/>
  </r>
  <r>
    <x v="1"/>
    <x v="2"/>
    <x v="5"/>
    <s v="Southeast"/>
    <s v="Southeast"/>
    <x v="6"/>
    <n v="0"/>
    <n v="0"/>
    <n v="0"/>
    <n v="0"/>
  </r>
  <r>
    <x v="1"/>
    <x v="2"/>
    <x v="6"/>
    <s v="Bay/Pacific NW"/>
    <s v="Bay/Pacific NW"/>
    <x v="6"/>
    <n v="0"/>
    <n v="6.5000000000000009"/>
    <n v="6.75"/>
    <n v="6.5000000000000009"/>
  </r>
  <r>
    <x v="1"/>
    <x v="2"/>
    <x v="6"/>
    <s v="Gaming"/>
    <s v="Gaming"/>
    <x v="6"/>
    <n v="0"/>
    <n v="0"/>
    <n v="0"/>
    <n v="0"/>
  </r>
  <r>
    <x v="1"/>
    <x v="2"/>
    <x v="6"/>
    <s v="Media West"/>
    <s v="Media West"/>
    <x v="6"/>
    <n v="0"/>
    <n v="0"/>
    <n v="0"/>
    <n v="0"/>
  </r>
  <r>
    <x v="1"/>
    <x v="2"/>
    <x v="6"/>
    <s v="Midwest"/>
    <s v="Midwest"/>
    <x v="6"/>
    <n v="0"/>
    <n v="0"/>
    <n v="0"/>
    <n v="0"/>
  </r>
  <r>
    <x v="1"/>
    <x v="2"/>
    <x v="6"/>
    <s v="West"/>
    <s v="Bay"/>
    <x v="6"/>
    <n v="0"/>
    <n v="0"/>
    <n v="0"/>
    <n v="0"/>
  </r>
  <r>
    <x v="1"/>
    <x v="2"/>
    <x v="6"/>
    <s v="West"/>
    <s v="SoCal"/>
    <x v="6"/>
    <n v="0"/>
    <n v="0"/>
    <n v="0"/>
    <n v="0"/>
  </r>
  <r>
    <x v="1"/>
    <x v="2"/>
    <x v="6"/>
    <s v="West"/>
    <s v="Southwest"/>
    <x v="6"/>
    <n v="0"/>
    <n v="0"/>
    <n v="0"/>
    <n v="0"/>
  </r>
  <r>
    <x v="1"/>
    <x v="2"/>
    <x v="7"/>
    <s v="Civilian"/>
    <s v="Civilian"/>
    <x v="6"/>
    <n v="0"/>
    <n v="1.0400000000000003"/>
    <n v="1.08"/>
    <n v="1.0400000000000003"/>
  </r>
  <r>
    <x v="1"/>
    <x v="2"/>
    <x v="7"/>
    <s v="Custom/DoD"/>
    <s v="Custom"/>
    <x v="6"/>
    <n v="0"/>
    <n v="0"/>
    <n v="0"/>
    <n v="0"/>
  </r>
  <r>
    <x v="1"/>
    <x v="2"/>
    <x v="7"/>
    <s v="Custom/DoD"/>
    <s v="DoD"/>
    <x v="6"/>
    <n v="0"/>
    <n v="0"/>
    <n v="0"/>
    <n v="0"/>
  </r>
  <r>
    <x v="1"/>
    <x v="3"/>
    <x v="8"/>
    <s v="Carrier Americas"/>
    <s v="Carrier Americas"/>
    <x v="6"/>
    <n v="0"/>
    <n v="0"/>
    <n v="0"/>
    <n v="0"/>
  </r>
  <r>
    <x v="1"/>
    <x v="3"/>
    <x v="9"/>
    <s v="Foundation Bay"/>
    <s v="Foundation Bay"/>
    <x v="6"/>
    <n v="0"/>
    <n v="0.78"/>
    <n v="0.80999999999999994"/>
    <n v="0.78"/>
  </r>
  <r>
    <x v="1"/>
    <x v="3"/>
    <x v="9"/>
    <s v="Foundation West"/>
    <s v="Foundation West"/>
    <x v="6"/>
    <n v="0"/>
    <n v="0"/>
    <n v="0"/>
    <n v="0"/>
  </r>
  <r>
    <x v="1"/>
    <x v="4"/>
    <x v="10"/>
    <s v="Finance East"/>
    <s v="Finance East"/>
    <x v="6"/>
    <n v="0"/>
    <n v="2.8600000000000003"/>
    <n v="2.97"/>
    <n v="2.8600000000000003"/>
  </r>
  <r>
    <x v="1"/>
    <x v="4"/>
    <x v="10"/>
    <s v="Finance East"/>
    <s v="Banking"/>
    <x v="6"/>
    <n v="0"/>
    <n v="0"/>
    <n v="0"/>
    <n v="0"/>
  </r>
  <r>
    <x v="1"/>
    <x v="4"/>
    <x v="10"/>
    <s v="Finance West"/>
    <s v="Finance West"/>
    <x v="6"/>
    <n v="0"/>
    <n v="0"/>
    <n v="0"/>
    <n v="0"/>
  </r>
  <r>
    <x v="1"/>
    <x v="4"/>
    <x v="11"/>
    <s v="Commerce East"/>
    <s v="Commerce East"/>
    <x v="6"/>
    <n v="0"/>
    <n v="2.0800000000000005"/>
    <n v="2.16"/>
    <n v="2.0800000000000005"/>
  </r>
  <r>
    <x v="1"/>
    <x v="4"/>
    <x v="11"/>
    <s v="Commerce West"/>
    <s v="Commerce West"/>
    <x v="6"/>
    <n v="0"/>
    <n v="0"/>
    <n v="0"/>
    <n v="0"/>
  </r>
  <r>
    <x v="1"/>
    <x v="4"/>
    <x v="12"/>
    <s v="High Tech"/>
    <s v="High Tech"/>
    <x v="6"/>
    <n v="0"/>
    <n v="1.56"/>
    <n v="1.6199999999999999"/>
    <n v="1.56"/>
  </r>
  <r>
    <x v="1"/>
    <x v="4"/>
    <x v="13"/>
    <s v="Media"/>
    <s v="Media"/>
    <x v="6"/>
    <n v="0"/>
    <n v="0.78"/>
    <n v="0.80999999999999994"/>
    <n v="0.78"/>
  </r>
  <r>
    <x v="2"/>
    <x v="5"/>
    <x v="14"/>
    <s v="CARRIER APJ"/>
    <s v="CARRIER INDIA"/>
    <x v="6"/>
    <n v="0"/>
    <n v="0"/>
    <n v="0"/>
    <n v="0"/>
  </r>
  <r>
    <x v="2"/>
    <x v="5"/>
    <x v="14"/>
    <s v="CARRIER APJ"/>
    <s v="CARRIER JAPAN"/>
    <x v="6"/>
    <n v="0"/>
    <n v="0"/>
    <n v="0"/>
    <n v="0"/>
  </r>
  <r>
    <x v="2"/>
    <x v="5"/>
    <x v="14"/>
    <s v="CARRIER APJ"/>
    <s v="CARRIER NORTH ASIA"/>
    <x v="6"/>
    <n v="0"/>
    <n v="0"/>
    <n v="0"/>
    <n v="0"/>
  </r>
  <r>
    <x v="2"/>
    <x v="5"/>
    <x v="14"/>
    <s v="CARRIER APJ"/>
    <s v="CARRIER SOUTH ASIA"/>
    <x v="6"/>
    <n v="0"/>
    <n v="0"/>
    <n v="0"/>
    <n v="0"/>
  </r>
  <r>
    <x v="2"/>
    <x v="6"/>
    <x v="15"/>
    <s v="ECG INDIA"/>
    <s v="ECG INDIA"/>
    <x v="6"/>
    <n v="0"/>
    <n v="0.30000000000000004"/>
    <n v="0.30000000000000004"/>
    <n v="0.15000000000000002"/>
  </r>
  <r>
    <x v="2"/>
    <x v="6"/>
    <x v="15"/>
    <s v="INDIA ENTERPRISE"/>
    <s v="INDIA ENTERPRISE"/>
    <x v="6"/>
    <n v="0"/>
    <n v="0"/>
    <n v="0"/>
    <n v="0"/>
  </r>
  <r>
    <x v="2"/>
    <x v="6"/>
    <x v="15"/>
    <s v="INDIA MEDIA"/>
    <s v="INDIA MEDIA"/>
    <x v="6"/>
    <n v="0"/>
    <n v="0"/>
    <n v="0"/>
    <n v="0"/>
  </r>
  <r>
    <x v="2"/>
    <x v="6"/>
    <x v="15"/>
    <s v="INDIA PARTNER"/>
    <s v="INDIA PARTNER"/>
    <x v="6"/>
    <n v="0"/>
    <n v="0"/>
    <n v="0"/>
    <n v="0"/>
  </r>
  <r>
    <x v="2"/>
    <x v="7"/>
    <x v="16"/>
    <s v="JP COMMERCE"/>
    <s v="JP COMMERCE"/>
    <x v="6"/>
    <n v="0"/>
    <n v="1.7999999999999998"/>
    <n v="1.7999999999999998"/>
    <n v="0.89999999999999991"/>
  </r>
  <r>
    <x v="2"/>
    <x v="7"/>
    <x v="16"/>
    <s v="JP ENTERPRISE"/>
    <s v="JP ENTERPRISE"/>
    <x v="6"/>
    <n v="0"/>
    <n v="0"/>
    <n v="0"/>
    <n v="0"/>
  </r>
  <r>
    <x v="2"/>
    <x v="7"/>
    <x v="16"/>
    <s v="JP ENTERPRISE"/>
    <s v="JP PUB SEC"/>
    <x v="6"/>
    <n v="0"/>
    <n v="0"/>
    <n v="0"/>
    <n v="0"/>
  </r>
  <r>
    <x v="2"/>
    <x v="7"/>
    <x v="16"/>
    <s v="JP HI-TECH &amp; MANF"/>
    <s v="JP HI-TECH &amp; MANF"/>
    <x v="6"/>
    <n v="0"/>
    <n v="0"/>
    <n v="0"/>
    <n v="0"/>
  </r>
  <r>
    <x v="2"/>
    <x v="7"/>
    <x v="16"/>
    <s v="JP INSTALL BASE"/>
    <s v="ECG JAPAN"/>
    <x v="6"/>
    <n v="0"/>
    <n v="0"/>
    <n v="0"/>
    <n v="0"/>
  </r>
  <r>
    <x v="2"/>
    <x v="7"/>
    <x v="16"/>
    <s v="JP INSTALL BASE"/>
    <s v="JP SONY"/>
    <x v="6"/>
    <n v="0"/>
    <n v="0"/>
    <n v="0"/>
    <n v="0"/>
  </r>
  <r>
    <x v="2"/>
    <x v="7"/>
    <x v="16"/>
    <s v="JP INSTALL BASE"/>
    <s v="JP STRATEGIC"/>
    <x v="6"/>
    <n v="0"/>
    <n v="0"/>
    <n v="0"/>
    <n v="0"/>
  </r>
  <r>
    <x v="2"/>
    <x v="7"/>
    <x v="16"/>
    <s v="JP MEDIA"/>
    <s v="JP MEDIA"/>
    <x v="6"/>
    <n v="0"/>
    <n v="0"/>
    <n v="0"/>
    <n v="0"/>
  </r>
  <r>
    <x v="2"/>
    <x v="7"/>
    <x v="16"/>
    <s v="JP PARTNER"/>
    <s v="JP PARTNER"/>
    <x v="6"/>
    <n v="0"/>
    <n v="0"/>
    <n v="0"/>
    <n v="0"/>
  </r>
  <r>
    <x v="2"/>
    <x v="8"/>
    <x v="17"/>
    <s v="CHINA"/>
    <s v="CHINA EAST"/>
    <x v="6"/>
    <n v="0"/>
    <n v="0.46448863636363641"/>
    <n v="0.46448863636363641"/>
    <n v="0.2322443181818182"/>
  </r>
  <r>
    <x v="2"/>
    <x v="8"/>
    <x v="17"/>
    <s v="CHINA"/>
    <s v="CHINA NORTH"/>
    <x v="6"/>
    <n v="0"/>
    <n v="0"/>
    <n v="0"/>
    <n v="0"/>
  </r>
  <r>
    <x v="2"/>
    <x v="8"/>
    <x v="17"/>
    <s v="CHINA"/>
    <s v="CHINA SOUTH"/>
    <x v="6"/>
    <n v="0"/>
    <n v="0"/>
    <n v="0"/>
    <n v="0"/>
  </r>
  <r>
    <x v="2"/>
    <x v="8"/>
    <x v="17"/>
    <s v="CHINA PARTNER"/>
    <s v="CHINA PARTNER"/>
    <x v="6"/>
    <n v="0"/>
    <n v="0"/>
    <n v="0"/>
    <n v="0"/>
  </r>
  <r>
    <x v="2"/>
    <x v="8"/>
    <x v="18"/>
    <s v="HKT PARTNER"/>
    <s v="HKT PARTNER"/>
    <x v="6"/>
    <n v="0"/>
    <n v="0.30085227272727277"/>
    <n v="0.30085227272727277"/>
    <n v="0.15042613636363639"/>
  </r>
  <r>
    <x v="2"/>
    <x v="8"/>
    <x v="18"/>
    <s v="HONG KONG"/>
    <s v="HONG KONG"/>
    <x v="6"/>
    <n v="0"/>
    <n v="0"/>
    <n v="0"/>
    <n v="0"/>
  </r>
  <r>
    <x v="2"/>
    <x v="8"/>
    <x v="18"/>
    <s v="TAIWAN"/>
    <s v="TAIWAN"/>
    <x v="6"/>
    <n v="0"/>
    <n v="0"/>
    <n v="0"/>
    <n v="0"/>
  </r>
  <r>
    <x v="2"/>
    <x v="8"/>
    <x v="19"/>
    <s v="KOREA ENTERPRISE"/>
    <s v="KOREA ENTERPRISE"/>
    <x v="6"/>
    <n v="0"/>
    <n v="0.43465909090909094"/>
    <n v="0.43465909090909094"/>
    <n v="0.21732954545454547"/>
  </r>
  <r>
    <x v="2"/>
    <x v="8"/>
    <x v="19"/>
    <s v="KOREA MEDIA"/>
    <s v="KOREA MEDIA"/>
    <x v="6"/>
    <n v="0"/>
    <n v="0"/>
    <n v="0"/>
    <n v="0"/>
  </r>
  <r>
    <x v="2"/>
    <x v="8"/>
    <x v="19"/>
    <s v="KOREA PARTNER"/>
    <s v="KOREA PARTNER"/>
    <x v="6"/>
    <n v="0"/>
    <n v="0"/>
    <n v="0"/>
    <n v="0"/>
  </r>
  <r>
    <x v="2"/>
    <x v="8"/>
    <x v="19"/>
    <s v="KOREA STRATEGIC"/>
    <s v="KOREA STRATEGIC"/>
    <x v="6"/>
    <n v="0"/>
    <n v="0"/>
    <n v="0"/>
    <n v="0"/>
  </r>
  <r>
    <x v="2"/>
    <x v="9"/>
    <x v="20"/>
    <s v="ANZ FARMER"/>
    <s v="ANZ FARMER"/>
    <x v="6"/>
    <n v="0"/>
    <n v="1.8635294117647061"/>
    <n v="1.8635294117647061"/>
    <n v="0.93176470588235305"/>
  </r>
  <r>
    <x v="2"/>
    <x v="9"/>
    <x v="20"/>
    <s v="ANZ HUNTER"/>
    <s v="ANZ HUNTER"/>
    <x v="6"/>
    <n v="0"/>
    <n v="0"/>
    <n v="0"/>
    <n v="0"/>
  </r>
  <r>
    <x v="2"/>
    <x v="9"/>
    <x v="20"/>
    <s v="ANZ PARTNER"/>
    <s v="ANZ PARTNER"/>
    <x v="6"/>
    <n v="0"/>
    <n v="0"/>
    <n v="0"/>
    <n v="0"/>
  </r>
  <r>
    <x v="2"/>
    <x v="9"/>
    <x v="20"/>
    <s v="ECG ANZ"/>
    <s v="ECG ANZ"/>
    <x v="6"/>
    <n v="0"/>
    <n v="0"/>
    <n v="0"/>
    <n v="0"/>
  </r>
  <r>
    <x v="2"/>
    <x v="9"/>
    <x v="21"/>
    <s v="ASEAN EMERGING"/>
    <s v="ASEAN EMERGING"/>
    <x v="6"/>
    <n v="0"/>
    <n v="0.8364705882352943"/>
    <n v="0.8364705882352943"/>
    <n v="0.41823529411764715"/>
  </r>
  <r>
    <x v="2"/>
    <x v="9"/>
    <x v="21"/>
    <s v="ASEAN PARTNER"/>
    <s v="ASEAN PARTNER"/>
    <x v="6"/>
    <n v="0"/>
    <n v="0"/>
    <n v="0"/>
    <n v="0"/>
  </r>
  <r>
    <x v="2"/>
    <x v="9"/>
    <x v="21"/>
    <s v="ECG ASEAN"/>
    <s v="ECG ASEAN"/>
    <x v="6"/>
    <n v="0"/>
    <n v="0"/>
    <n v="0"/>
    <n v="0"/>
  </r>
  <r>
    <x v="2"/>
    <x v="9"/>
    <x v="21"/>
    <s v="MALAYSIA"/>
    <s v="MALAYSIA"/>
    <x v="6"/>
    <n v="0"/>
    <n v="0"/>
    <n v="0"/>
    <n v="0"/>
  </r>
  <r>
    <x v="2"/>
    <x v="9"/>
    <x v="21"/>
    <s v="SINGAPORE"/>
    <s v="SG PUB SEC"/>
    <x v="6"/>
    <n v="0"/>
    <n v="0"/>
    <n v="0"/>
    <n v="0"/>
  </r>
  <r>
    <x v="2"/>
    <x v="9"/>
    <x v="21"/>
    <s v="SINGAPORE"/>
    <s v="SINGAPORE"/>
    <x v="6"/>
    <n v="0"/>
    <n v="0"/>
    <n v="0"/>
    <n v="0"/>
  </r>
  <r>
    <x v="3"/>
    <x v="10"/>
    <x v="22"/>
    <s v="Revenue Adjustments"/>
    <s v="Revenue Adjustments"/>
    <x v="6"/>
    <n v="0"/>
    <n v="0"/>
    <n v="0"/>
    <n v="0"/>
  </r>
  <r>
    <x v="4"/>
    <x v="11"/>
    <x v="23"/>
    <s v="Carrier CER"/>
    <s v="Carrier CER"/>
    <x v="6"/>
    <n v="0"/>
    <n v="2.7"/>
    <n v="2.7"/>
    <n v="1.8"/>
  </r>
  <r>
    <x v="4"/>
    <x v="11"/>
    <x v="24"/>
    <s v="CER Channel"/>
    <s v="CER Channel"/>
    <x v="6"/>
    <n v="0"/>
    <n v="0"/>
    <n v="0"/>
    <n v="0"/>
  </r>
  <r>
    <x v="4"/>
    <x v="11"/>
    <x v="25"/>
    <s v="DEA Enterprise"/>
    <s v="DEA Enterprise"/>
    <x v="6"/>
    <n v="0"/>
    <n v="0"/>
    <n v="0"/>
    <n v="0"/>
  </r>
  <r>
    <x v="4"/>
    <x v="11"/>
    <x v="26"/>
    <s v="DM DACH"/>
    <s v="DM DACH"/>
    <x v="6"/>
    <n v="0"/>
    <n v="0"/>
    <n v="0"/>
    <n v="0"/>
  </r>
  <r>
    <x v="4"/>
    <x v="11"/>
    <x v="27"/>
    <s v="ECG CER"/>
    <s v="ECG CER"/>
    <x v="6"/>
    <n v="0"/>
    <n v="0"/>
    <n v="0"/>
    <n v="0"/>
  </r>
  <r>
    <x v="4"/>
    <x v="11"/>
    <x v="28"/>
    <s v="ESS Swiss"/>
    <s v="ESS Swiss"/>
    <x v="6"/>
    <n v="0"/>
    <n v="0"/>
    <n v="0"/>
    <n v="0"/>
  </r>
  <r>
    <x v="4"/>
    <x v="12"/>
    <x v="29"/>
    <s v="BeNeLux"/>
    <s v="BeNeLux"/>
    <x v="6"/>
    <n v="0"/>
    <n v="0.60000000000000053"/>
    <n v="0.60000000000000053"/>
    <n v="0.40000000000000036"/>
  </r>
  <r>
    <x v="4"/>
    <x v="12"/>
    <x v="30"/>
    <s v="Carrier SEB"/>
    <s v="Carrier SEB"/>
    <x v="6"/>
    <n v="0"/>
    <n v="0"/>
    <n v="0"/>
    <n v="0"/>
  </r>
  <r>
    <x v="4"/>
    <x v="12"/>
    <x v="31"/>
    <s v="ECG SEB"/>
    <s v="ECG SEB"/>
    <x v="6"/>
    <n v="0"/>
    <n v="0"/>
    <n v="0"/>
    <n v="0"/>
  </r>
  <r>
    <x v="4"/>
    <x v="12"/>
    <x v="32"/>
    <s v="GREETS"/>
    <s v="GREETS"/>
    <x v="6"/>
    <n v="0"/>
    <n v="0"/>
    <n v="0"/>
    <n v="0"/>
  </r>
  <r>
    <x v="4"/>
    <x v="12"/>
    <x v="32"/>
    <s v="Israel"/>
    <s v="Israel"/>
    <x v="6"/>
    <n v="0"/>
    <n v="0"/>
    <n v="0"/>
    <n v="0"/>
  </r>
  <r>
    <x v="4"/>
    <x v="12"/>
    <x v="32"/>
    <s v="Russia"/>
    <s v="Russia"/>
    <x v="6"/>
    <n v="0"/>
    <n v="0"/>
    <n v="0"/>
    <n v="0"/>
  </r>
  <r>
    <x v="4"/>
    <x v="12"/>
    <x v="33"/>
    <s v="DM Nordics"/>
    <s v="DM Nordics"/>
    <x v="6"/>
    <n v="0"/>
    <n v="0"/>
    <n v="0"/>
    <n v="0"/>
  </r>
  <r>
    <x v="4"/>
    <x v="12"/>
    <x v="33"/>
    <s v="ESS Nordics"/>
    <s v="ESS Nordics"/>
    <x v="6"/>
    <n v="0"/>
    <n v="0"/>
    <n v="0"/>
    <n v="0"/>
  </r>
  <r>
    <x v="4"/>
    <x v="13"/>
    <x v="34"/>
    <s v="Carrier SER"/>
    <s v="Carrier SER"/>
    <x v="6"/>
    <n v="0"/>
    <n v="1.8900000000000001"/>
    <n v="1.8900000000000001"/>
    <n v="1.26"/>
  </r>
  <r>
    <x v="4"/>
    <x v="13"/>
    <x v="35"/>
    <s v="DM France"/>
    <s v="DM France"/>
    <x v="6"/>
    <n v="0"/>
    <n v="0"/>
    <n v="0"/>
    <n v="0"/>
  </r>
  <r>
    <x v="4"/>
    <x v="13"/>
    <x v="36"/>
    <s v="ECG SER"/>
    <s v="ECG SER"/>
    <x v="6"/>
    <n v="0"/>
    <n v="0"/>
    <n v="0"/>
    <n v="0"/>
  </r>
  <r>
    <x v="4"/>
    <x v="13"/>
    <x v="37"/>
    <s v="ESS France"/>
    <s v="ESS France"/>
    <x v="6"/>
    <n v="0"/>
    <n v="0"/>
    <n v="0"/>
    <n v="0"/>
  </r>
  <r>
    <x v="4"/>
    <x v="13"/>
    <x v="38"/>
    <s v="Italy"/>
    <s v="Italy"/>
    <x v="6"/>
    <n v="0"/>
    <n v="0"/>
    <n v="0"/>
    <n v="0"/>
  </r>
  <r>
    <x v="4"/>
    <x v="13"/>
    <x v="39"/>
    <s v="SER Channel"/>
    <s v="SER Channel"/>
    <x v="6"/>
    <n v="0"/>
    <n v="0"/>
    <n v="0"/>
    <n v="0"/>
  </r>
  <r>
    <x v="4"/>
    <x v="13"/>
    <x v="40"/>
    <s v="Spain"/>
    <s v="Spain"/>
    <x v="6"/>
    <n v="0"/>
    <n v="0"/>
    <n v="0"/>
    <n v="0"/>
  </r>
  <r>
    <x v="4"/>
    <x v="14"/>
    <x v="41"/>
    <s v="Carrier UKI"/>
    <s v="Carrier UKI"/>
    <x v="6"/>
    <n v="0"/>
    <n v="0.81"/>
    <n v="0.81"/>
    <n v="0.54"/>
  </r>
  <r>
    <x v="4"/>
    <x v="14"/>
    <x v="42"/>
    <s v="ECG UKI"/>
    <s v="ECG UKI"/>
    <x v="6"/>
    <n v="0"/>
    <n v="0"/>
    <n v="0"/>
    <n v="0"/>
  </r>
  <r>
    <x v="4"/>
    <x v="14"/>
    <x v="43"/>
    <s v="DM UK"/>
    <s v="DM UK"/>
    <x v="6"/>
    <n v="0"/>
    <n v="0"/>
    <n v="0"/>
    <n v="0"/>
  </r>
  <r>
    <x v="4"/>
    <x v="14"/>
    <x v="43"/>
    <s v="ESS UK"/>
    <s v="ESS UK"/>
    <x v="6"/>
    <n v="0"/>
    <n v="0"/>
    <n v="0"/>
    <n v="0"/>
  </r>
  <r>
    <x v="4"/>
    <x v="14"/>
    <x v="44"/>
    <s v="UKI Channel"/>
    <s v="UKI Channel"/>
    <x v="6"/>
    <n v="0"/>
    <n v="0"/>
    <n v="0"/>
    <n v="0"/>
  </r>
  <r>
    <x v="5"/>
    <x v="15"/>
    <x v="45"/>
    <s v="Unknown"/>
    <s v="Unknown"/>
    <x v="6"/>
    <n v="0"/>
    <n v="0"/>
    <n v="0"/>
    <n v="0"/>
  </r>
  <r>
    <x v="0"/>
    <x v="0"/>
    <x v="0"/>
    <s v="Area"/>
    <s v="Territory"/>
    <x v="7"/>
    <n v="0"/>
    <n v="0"/>
    <n v="0"/>
    <n v="0"/>
  </r>
  <r>
    <x v="1"/>
    <x v="1"/>
    <x v="1"/>
    <s v="ECG LATAM"/>
    <s v="ECG LATAM"/>
    <x v="7"/>
    <n v="0"/>
    <n v="2.1"/>
    <n v="1.8"/>
    <n v="2.4000000000000004"/>
  </r>
  <r>
    <x v="1"/>
    <x v="1"/>
    <x v="1"/>
    <s v="VAR LATAM"/>
    <s v="VAR LATAM"/>
    <x v="7"/>
    <n v="0"/>
    <n v="0"/>
    <n v="0"/>
    <n v="0"/>
  </r>
  <r>
    <x v="1"/>
    <x v="1"/>
    <x v="2"/>
    <s v="Direct Accounts"/>
    <s v="Direct Accounts"/>
    <x v="7"/>
    <n v="0"/>
    <n v="0"/>
    <n v="0"/>
    <n v="0"/>
  </r>
  <r>
    <x v="1"/>
    <x v="1"/>
    <x v="2"/>
    <s v="Reseller Accounts"/>
    <s v="Reseller Accounts"/>
    <x v="7"/>
    <n v="0"/>
    <n v="0"/>
    <n v="0"/>
    <n v="0"/>
  </r>
  <r>
    <x v="1"/>
    <x v="1"/>
    <x v="3"/>
    <s v="Platform Partners"/>
    <s v="Platform Partners"/>
    <x v="7"/>
    <n v="0"/>
    <n v="0"/>
    <n v="0"/>
    <n v="0"/>
  </r>
  <r>
    <x v="1"/>
    <x v="2"/>
    <x v="4"/>
    <s v="ECG North America"/>
    <s v="ECG Commerce"/>
    <x v="7"/>
    <n v="0"/>
    <n v="2.52"/>
    <n v="2.16"/>
    <n v="2.88"/>
  </r>
  <r>
    <x v="1"/>
    <x v="2"/>
    <x v="4"/>
    <s v="ECG North America"/>
    <s v="ECG Enterprise"/>
    <x v="7"/>
    <n v="0"/>
    <n v="0"/>
    <n v="0"/>
    <n v="0"/>
  </r>
  <r>
    <x v="1"/>
    <x v="2"/>
    <x v="4"/>
    <s v="ECG North America"/>
    <s v="ECG High Tech"/>
    <x v="7"/>
    <n v="0"/>
    <n v="0"/>
    <n v="0"/>
    <n v="0"/>
  </r>
  <r>
    <x v="1"/>
    <x v="2"/>
    <x v="4"/>
    <s v="ECG North America"/>
    <s v="ECG Media"/>
    <x v="7"/>
    <n v="0"/>
    <n v="0"/>
    <n v="0"/>
    <n v="0"/>
  </r>
  <r>
    <x v="1"/>
    <x v="2"/>
    <x v="4"/>
    <s v="Inside Sales"/>
    <s v="Inside Sales East"/>
    <x v="7"/>
    <n v="0"/>
    <n v="0"/>
    <n v="0"/>
    <n v="0"/>
  </r>
  <r>
    <x v="1"/>
    <x v="2"/>
    <x v="4"/>
    <s v="Inside Sales"/>
    <s v="Inside Sales Media"/>
    <x v="7"/>
    <n v="0"/>
    <n v="0"/>
    <n v="0"/>
    <n v="0"/>
  </r>
  <r>
    <x v="1"/>
    <x v="2"/>
    <x v="4"/>
    <s v="Inside Sales"/>
    <s v="Inside Sales West"/>
    <x v="7"/>
    <n v="0"/>
    <n v="0"/>
    <n v="0"/>
    <n v="0"/>
  </r>
  <r>
    <x v="1"/>
    <x v="2"/>
    <x v="5"/>
    <s v="Media East"/>
    <s v="Media East"/>
    <x v="7"/>
    <n v="0"/>
    <n v="3.78"/>
    <n v="3.2399999999999998"/>
    <n v="4.32"/>
  </r>
  <r>
    <x v="1"/>
    <x v="2"/>
    <x v="5"/>
    <s v="Mid Atlantic"/>
    <s v="Mid Atlantic"/>
    <x v="7"/>
    <n v="0"/>
    <n v="0"/>
    <n v="0"/>
    <n v="0"/>
  </r>
  <r>
    <x v="1"/>
    <x v="2"/>
    <x v="5"/>
    <s v="Mid Atlantic"/>
    <s v="New York"/>
    <x v="7"/>
    <n v="0"/>
    <n v="0"/>
    <n v="0"/>
    <n v="0"/>
  </r>
  <r>
    <x v="1"/>
    <x v="2"/>
    <x v="5"/>
    <s v="New England"/>
    <s v="New England"/>
    <x v="7"/>
    <n v="0"/>
    <n v="0"/>
    <n v="0"/>
    <n v="0"/>
  </r>
  <r>
    <x v="1"/>
    <x v="2"/>
    <x v="5"/>
    <s v="Southeast"/>
    <s v="Southeast"/>
    <x v="7"/>
    <n v="0"/>
    <n v="0"/>
    <n v="0"/>
    <n v="0"/>
  </r>
  <r>
    <x v="1"/>
    <x v="2"/>
    <x v="6"/>
    <s v="Bay/Pacific NW"/>
    <s v="Bay/Pacific NW"/>
    <x v="7"/>
    <n v="0"/>
    <n v="5.25"/>
    <n v="4.5"/>
    <n v="6"/>
  </r>
  <r>
    <x v="1"/>
    <x v="2"/>
    <x v="6"/>
    <s v="Gaming"/>
    <s v="Gaming"/>
    <x v="7"/>
    <n v="0"/>
    <n v="0"/>
    <n v="0"/>
    <n v="0"/>
  </r>
  <r>
    <x v="1"/>
    <x v="2"/>
    <x v="6"/>
    <s v="Media West"/>
    <s v="Media West"/>
    <x v="7"/>
    <n v="0"/>
    <n v="0"/>
    <n v="0"/>
    <n v="0"/>
  </r>
  <r>
    <x v="1"/>
    <x v="2"/>
    <x v="6"/>
    <s v="Midwest"/>
    <s v="Midwest"/>
    <x v="7"/>
    <n v="0"/>
    <n v="0"/>
    <n v="0"/>
    <n v="0"/>
  </r>
  <r>
    <x v="1"/>
    <x v="2"/>
    <x v="6"/>
    <s v="West"/>
    <s v="Bay"/>
    <x v="7"/>
    <n v="0"/>
    <n v="0"/>
    <n v="0"/>
    <n v="0"/>
  </r>
  <r>
    <x v="1"/>
    <x v="2"/>
    <x v="6"/>
    <s v="West"/>
    <s v="SoCal"/>
    <x v="7"/>
    <n v="0"/>
    <n v="0"/>
    <n v="0"/>
    <n v="0"/>
  </r>
  <r>
    <x v="1"/>
    <x v="2"/>
    <x v="6"/>
    <s v="West"/>
    <s v="Southwest"/>
    <x v="7"/>
    <n v="0"/>
    <n v="0"/>
    <n v="0"/>
    <n v="0"/>
  </r>
  <r>
    <x v="1"/>
    <x v="2"/>
    <x v="7"/>
    <s v="Civilian"/>
    <s v="Civilian"/>
    <x v="7"/>
    <n v="0"/>
    <n v="0.84"/>
    <n v="0.72"/>
    <n v="0.96"/>
  </r>
  <r>
    <x v="1"/>
    <x v="2"/>
    <x v="7"/>
    <s v="Custom/DoD"/>
    <s v="Custom"/>
    <x v="7"/>
    <n v="0"/>
    <n v="0"/>
    <n v="0"/>
    <n v="0"/>
  </r>
  <r>
    <x v="1"/>
    <x v="2"/>
    <x v="7"/>
    <s v="Custom/DoD"/>
    <s v="DoD"/>
    <x v="7"/>
    <n v="0"/>
    <n v="0"/>
    <n v="0"/>
    <n v="0"/>
  </r>
  <r>
    <x v="1"/>
    <x v="3"/>
    <x v="8"/>
    <s v="Carrier Americas"/>
    <s v="Carrier Americas"/>
    <x v="7"/>
    <n v="0"/>
    <n v="0"/>
    <n v="0"/>
    <n v="0"/>
  </r>
  <r>
    <x v="1"/>
    <x v="3"/>
    <x v="9"/>
    <s v="Foundation Bay"/>
    <s v="Foundation Bay"/>
    <x v="7"/>
    <n v="0"/>
    <n v="0.63"/>
    <n v="0.54"/>
    <n v="0.72"/>
  </r>
  <r>
    <x v="1"/>
    <x v="3"/>
    <x v="9"/>
    <s v="Foundation West"/>
    <s v="Foundation West"/>
    <x v="7"/>
    <n v="0"/>
    <n v="0"/>
    <n v="0"/>
    <n v="0"/>
  </r>
  <r>
    <x v="1"/>
    <x v="4"/>
    <x v="10"/>
    <s v="Finance East"/>
    <s v="Finance East"/>
    <x v="7"/>
    <n v="0"/>
    <n v="2.31"/>
    <n v="1.98"/>
    <n v="2.64"/>
  </r>
  <r>
    <x v="1"/>
    <x v="4"/>
    <x v="10"/>
    <s v="Finance East"/>
    <s v="Banking"/>
    <x v="7"/>
    <n v="0"/>
    <n v="0"/>
    <n v="0"/>
    <n v="0"/>
  </r>
  <r>
    <x v="1"/>
    <x v="4"/>
    <x v="10"/>
    <s v="Finance West"/>
    <s v="Finance West"/>
    <x v="7"/>
    <n v="0"/>
    <n v="0"/>
    <n v="0"/>
    <n v="0"/>
  </r>
  <r>
    <x v="1"/>
    <x v="4"/>
    <x v="11"/>
    <s v="Commerce East"/>
    <s v="Commerce East"/>
    <x v="7"/>
    <n v="0"/>
    <n v="1.68"/>
    <n v="1.44"/>
    <n v="1.92"/>
  </r>
  <r>
    <x v="1"/>
    <x v="4"/>
    <x v="11"/>
    <s v="Commerce West"/>
    <s v="Commerce West"/>
    <x v="7"/>
    <n v="0"/>
    <n v="0"/>
    <n v="0"/>
    <n v="0"/>
  </r>
  <r>
    <x v="1"/>
    <x v="4"/>
    <x v="12"/>
    <s v="High Tech"/>
    <s v="High Tech"/>
    <x v="7"/>
    <n v="0"/>
    <n v="1.26"/>
    <n v="1.08"/>
    <n v="1.44"/>
  </r>
  <r>
    <x v="1"/>
    <x v="4"/>
    <x v="13"/>
    <s v="Media"/>
    <s v="Media"/>
    <x v="7"/>
    <n v="0"/>
    <n v="0.63"/>
    <n v="0.54"/>
    <n v="0.72"/>
  </r>
  <r>
    <x v="2"/>
    <x v="5"/>
    <x v="14"/>
    <s v="CARRIER APJ"/>
    <s v="CARRIER INDIA"/>
    <x v="7"/>
    <n v="0"/>
    <n v="0"/>
    <n v="0"/>
    <n v="0"/>
  </r>
  <r>
    <x v="2"/>
    <x v="5"/>
    <x v="14"/>
    <s v="CARRIER APJ"/>
    <s v="CARRIER JAPAN"/>
    <x v="7"/>
    <n v="0"/>
    <n v="0"/>
    <n v="0"/>
    <n v="0"/>
  </r>
  <r>
    <x v="2"/>
    <x v="5"/>
    <x v="14"/>
    <s v="CARRIER APJ"/>
    <s v="CARRIER NORTH ASIA"/>
    <x v="7"/>
    <n v="0"/>
    <n v="0"/>
    <n v="0"/>
    <n v="0"/>
  </r>
  <r>
    <x v="2"/>
    <x v="5"/>
    <x v="14"/>
    <s v="CARRIER APJ"/>
    <s v="CARRIER SOUTH ASIA"/>
    <x v="7"/>
    <n v="0"/>
    <n v="0"/>
    <n v="0"/>
    <n v="0"/>
  </r>
  <r>
    <x v="2"/>
    <x v="6"/>
    <x v="15"/>
    <s v="ECG INDIA"/>
    <s v="ECG INDIA"/>
    <x v="7"/>
    <n v="0"/>
    <n v="1.25"/>
    <n v="1"/>
    <n v="1.25"/>
  </r>
  <r>
    <x v="2"/>
    <x v="6"/>
    <x v="15"/>
    <s v="INDIA ENTERPRISE"/>
    <s v="INDIA ENTERPRISE"/>
    <x v="7"/>
    <n v="0"/>
    <n v="0"/>
    <n v="0"/>
    <n v="0"/>
  </r>
  <r>
    <x v="2"/>
    <x v="6"/>
    <x v="15"/>
    <s v="INDIA MEDIA"/>
    <s v="INDIA MEDIA"/>
    <x v="7"/>
    <n v="0"/>
    <n v="0"/>
    <n v="0"/>
    <n v="0"/>
  </r>
  <r>
    <x v="2"/>
    <x v="6"/>
    <x v="15"/>
    <s v="INDIA PARTNER"/>
    <s v="INDIA PARTNER"/>
    <x v="7"/>
    <n v="0"/>
    <n v="0"/>
    <n v="0"/>
    <n v="0"/>
  </r>
  <r>
    <x v="2"/>
    <x v="7"/>
    <x v="16"/>
    <s v="JP COMMERCE"/>
    <s v="JP COMMERCE"/>
    <x v="7"/>
    <n v="0"/>
    <n v="1.25"/>
    <n v="1"/>
    <n v="1.25"/>
  </r>
  <r>
    <x v="2"/>
    <x v="7"/>
    <x v="16"/>
    <s v="JP ENTERPRISE"/>
    <s v="JP ENTERPRISE"/>
    <x v="7"/>
    <n v="0"/>
    <n v="0"/>
    <n v="0"/>
    <n v="0"/>
  </r>
  <r>
    <x v="2"/>
    <x v="7"/>
    <x v="16"/>
    <s v="JP ENTERPRISE"/>
    <s v="JP PUB SEC"/>
    <x v="7"/>
    <n v="0"/>
    <n v="0"/>
    <n v="0"/>
    <n v="0"/>
  </r>
  <r>
    <x v="2"/>
    <x v="7"/>
    <x v="16"/>
    <s v="JP HI-TECH &amp; MANF"/>
    <s v="JP HI-TECH &amp; MANF"/>
    <x v="7"/>
    <n v="0"/>
    <n v="0"/>
    <n v="0"/>
    <n v="0"/>
  </r>
  <r>
    <x v="2"/>
    <x v="7"/>
    <x v="16"/>
    <s v="JP INSTALL BASE"/>
    <s v="ECG JAPAN"/>
    <x v="7"/>
    <n v="0"/>
    <n v="0"/>
    <n v="0"/>
    <n v="0"/>
  </r>
  <r>
    <x v="2"/>
    <x v="7"/>
    <x v="16"/>
    <s v="JP INSTALL BASE"/>
    <s v="JP SONY"/>
    <x v="7"/>
    <n v="0"/>
    <n v="0"/>
    <n v="0"/>
    <n v="0"/>
  </r>
  <r>
    <x v="2"/>
    <x v="7"/>
    <x v="16"/>
    <s v="JP INSTALL BASE"/>
    <s v="JP STRATEGIC"/>
    <x v="7"/>
    <n v="0"/>
    <n v="0"/>
    <n v="0"/>
    <n v="0"/>
  </r>
  <r>
    <x v="2"/>
    <x v="7"/>
    <x v="16"/>
    <s v="JP MEDIA"/>
    <s v="JP MEDIA"/>
    <x v="7"/>
    <n v="0"/>
    <n v="0"/>
    <n v="0"/>
    <n v="0"/>
  </r>
  <r>
    <x v="2"/>
    <x v="7"/>
    <x v="16"/>
    <s v="JP PARTNER"/>
    <s v="JP PARTNER"/>
    <x v="7"/>
    <n v="0"/>
    <n v="0"/>
    <n v="0"/>
    <n v="0"/>
  </r>
  <r>
    <x v="2"/>
    <x v="8"/>
    <x v="17"/>
    <s v="CHINA"/>
    <s v="CHINA EAST"/>
    <x v="7"/>
    <n v="0"/>
    <n v="0.48384232954545459"/>
    <n v="0.38707386363636365"/>
    <n v="0.48384232954545459"/>
  </r>
  <r>
    <x v="2"/>
    <x v="8"/>
    <x v="17"/>
    <s v="CHINA"/>
    <s v="CHINA NORTH"/>
    <x v="7"/>
    <n v="0"/>
    <n v="0"/>
    <n v="0"/>
    <n v="0"/>
  </r>
  <r>
    <x v="2"/>
    <x v="8"/>
    <x v="17"/>
    <s v="CHINA"/>
    <s v="CHINA SOUTH"/>
    <x v="7"/>
    <n v="0"/>
    <n v="0"/>
    <n v="0"/>
    <n v="0"/>
  </r>
  <r>
    <x v="2"/>
    <x v="8"/>
    <x v="17"/>
    <s v="CHINA PARTNER"/>
    <s v="CHINA PARTNER"/>
    <x v="7"/>
    <n v="0"/>
    <n v="0"/>
    <n v="0"/>
    <n v="0"/>
  </r>
  <r>
    <x v="2"/>
    <x v="8"/>
    <x v="18"/>
    <s v="HKT PARTNER"/>
    <s v="HKT PARTNER"/>
    <x v="7"/>
    <n v="0"/>
    <n v="0.31338778409090912"/>
    <n v="0.25071022727272729"/>
    <n v="0.31338778409090912"/>
  </r>
  <r>
    <x v="2"/>
    <x v="8"/>
    <x v="18"/>
    <s v="HONG KONG"/>
    <s v="HONG KONG"/>
    <x v="7"/>
    <n v="0"/>
    <n v="0"/>
    <n v="0"/>
    <n v="0"/>
  </r>
  <r>
    <x v="2"/>
    <x v="8"/>
    <x v="18"/>
    <s v="TAIWAN"/>
    <s v="TAIWAN"/>
    <x v="7"/>
    <n v="0"/>
    <n v="0"/>
    <n v="0"/>
    <n v="0"/>
  </r>
  <r>
    <x v="2"/>
    <x v="8"/>
    <x v="19"/>
    <s v="KOREA ENTERPRISE"/>
    <s v="KOREA ENTERPRISE"/>
    <x v="7"/>
    <n v="0"/>
    <n v="0.45276988636363641"/>
    <n v="0.36221590909090912"/>
    <n v="0.45276988636363641"/>
  </r>
  <r>
    <x v="2"/>
    <x v="8"/>
    <x v="19"/>
    <s v="KOREA MEDIA"/>
    <s v="KOREA MEDIA"/>
    <x v="7"/>
    <n v="0"/>
    <n v="0"/>
    <n v="0"/>
    <n v="0"/>
  </r>
  <r>
    <x v="2"/>
    <x v="8"/>
    <x v="19"/>
    <s v="KOREA PARTNER"/>
    <s v="KOREA PARTNER"/>
    <x v="7"/>
    <n v="0"/>
    <n v="0"/>
    <n v="0"/>
    <n v="0"/>
  </r>
  <r>
    <x v="2"/>
    <x v="8"/>
    <x v="19"/>
    <s v="KOREA STRATEGIC"/>
    <s v="KOREA STRATEGIC"/>
    <x v="7"/>
    <n v="0"/>
    <n v="0"/>
    <n v="0"/>
    <n v="0"/>
  </r>
  <r>
    <x v="2"/>
    <x v="9"/>
    <x v="20"/>
    <s v="ANZ FARMER"/>
    <s v="ANZ FARMER"/>
    <x v="7"/>
    <n v="0"/>
    <n v="0.86274509803921573"/>
    <n v="0.69019607843137254"/>
    <n v="0.86274509803921573"/>
  </r>
  <r>
    <x v="2"/>
    <x v="9"/>
    <x v="20"/>
    <s v="ANZ HUNTER"/>
    <s v="ANZ HUNTER"/>
    <x v="7"/>
    <n v="0"/>
    <n v="0"/>
    <n v="0"/>
    <n v="0"/>
  </r>
  <r>
    <x v="2"/>
    <x v="9"/>
    <x v="20"/>
    <s v="ANZ PARTNER"/>
    <s v="ANZ PARTNER"/>
    <x v="7"/>
    <n v="0"/>
    <n v="0"/>
    <n v="0"/>
    <n v="0"/>
  </r>
  <r>
    <x v="2"/>
    <x v="9"/>
    <x v="20"/>
    <s v="ECG ANZ"/>
    <s v="ECG ANZ"/>
    <x v="7"/>
    <n v="0"/>
    <n v="0"/>
    <n v="0"/>
    <n v="0"/>
  </r>
  <r>
    <x v="2"/>
    <x v="9"/>
    <x v="21"/>
    <s v="ASEAN EMERGING"/>
    <s v="ASEAN EMERGING"/>
    <x v="7"/>
    <n v="0"/>
    <n v="0.38725490196078433"/>
    <n v="0.30980392156862746"/>
    <n v="0.38725490196078433"/>
  </r>
  <r>
    <x v="2"/>
    <x v="9"/>
    <x v="21"/>
    <s v="ASEAN PARTNER"/>
    <s v="ASEAN PARTNER"/>
    <x v="7"/>
    <n v="0"/>
    <n v="0"/>
    <n v="0"/>
    <n v="0"/>
  </r>
  <r>
    <x v="2"/>
    <x v="9"/>
    <x v="21"/>
    <s v="ECG ASEAN"/>
    <s v="ECG ASEAN"/>
    <x v="7"/>
    <n v="0"/>
    <n v="0"/>
    <n v="0"/>
    <n v="0"/>
  </r>
  <r>
    <x v="2"/>
    <x v="9"/>
    <x v="21"/>
    <s v="MALAYSIA"/>
    <s v="MALAYSIA"/>
    <x v="7"/>
    <n v="0"/>
    <n v="0"/>
    <n v="0"/>
    <n v="0"/>
  </r>
  <r>
    <x v="2"/>
    <x v="9"/>
    <x v="21"/>
    <s v="SINGAPORE"/>
    <s v="SG PUB SEC"/>
    <x v="7"/>
    <n v="0"/>
    <n v="0"/>
    <n v="0"/>
    <n v="0"/>
  </r>
  <r>
    <x v="2"/>
    <x v="9"/>
    <x v="21"/>
    <s v="SINGAPORE"/>
    <s v="SINGAPORE"/>
    <x v="7"/>
    <n v="0"/>
    <n v="0"/>
    <n v="0"/>
    <n v="0"/>
  </r>
  <r>
    <x v="3"/>
    <x v="10"/>
    <x v="22"/>
    <s v="Revenue Adjustments"/>
    <s v="Revenue Adjustments"/>
    <x v="7"/>
    <n v="0"/>
    <n v="0"/>
    <n v="0"/>
    <n v="0"/>
  </r>
  <r>
    <x v="4"/>
    <x v="11"/>
    <x v="23"/>
    <s v="Carrier CER"/>
    <s v="Carrier CER"/>
    <x v="7"/>
    <n v="0"/>
    <n v="2.1"/>
    <n v="1.2"/>
    <n v="2.1"/>
  </r>
  <r>
    <x v="4"/>
    <x v="11"/>
    <x v="24"/>
    <s v="CER Channel"/>
    <s v="CER Channel"/>
    <x v="7"/>
    <n v="0"/>
    <n v="0"/>
    <n v="0"/>
    <n v="0"/>
  </r>
  <r>
    <x v="4"/>
    <x v="11"/>
    <x v="25"/>
    <s v="DEA Enterprise"/>
    <s v="DEA Enterprise"/>
    <x v="7"/>
    <n v="0"/>
    <n v="0"/>
    <n v="0"/>
    <n v="0"/>
  </r>
  <r>
    <x v="4"/>
    <x v="11"/>
    <x v="26"/>
    <s v="DM DACH"/>
    <s v="DM DACH"/>
    <x v="7"/>
    <n v="0"/>
    <n v="0"/>
    <n v="0"/>
    <n v="0"/>
  </r>
  <r>
    <x v="4"/>
    <x v="11"/>
    <x v="27"/>
    <s v="ECG CER"/>
    <s v="ECG CER"/>
    <x v="7"/>
    <n v="0"/>
    <n v="0"/>
    <n v="0"/>
    <n v="0"/>
  </r>
  <r>
    <x v="4"/>
    <x v="11"/>
    <x v="28"/>
    <s v="ESS Swiss"/>
    <s v="ESS Swiss"/>
    <x v="7"/>
    <n v="0"/>
    <n v="0"/>
    <n v="0"/>
    <n v="0"/>
  </r>
  <r>
    <x v="4"/>
    <x v="12"/>
    <x v="29"/>
    <s v="BeNeLux"/>
    <s v="BeNeLux"/>
    <x v="7"/>
    <n v="0"/>
    <n v="0.69999999999999984"/>
    <n v="0.39999999999999991"/>
    <n v="0.69999999999999984"/>
  </r>
  <r>
    <x v="4"/>
    <x v="12"/>
    <x v="30"/>
    <s v="Carrier SEB"/>
    <s v="Carrier SEB"/>
    <x v="7"/>
    <n v="0"/>
    <n v="0"/>
    <n v="0"/>
    <n v="0"/>
  </r>
  <r>
    <x v="4"/>
    <x v="12"/>
    <x v="31"/>
    <s v="ECG SEB"/>
    <s v="ECG SEB"/>
    <x v="7"/>
    <n v="0"/>
    <n v="0"/>
    <n v="0"/>
    <n v="0"/>
  </r>
  <r>
    <x v="4"/>
    <x v="12"/>
    <x v="32"/>
    <s v="GREETS"/>
    <s v="GREETS"/>
    <x v="7"/>
    <n v="0"/>
    <n v="0"/>
    <n v="0"/>
    <n v="0"/>
  </r>
  <r>
    <x v="4"/>
    <x v="12"/>
    <x v="32"/>
    <s v="Israel"/>
    <s v="Israel"/>
    <x v="7"/>
    <n v="0"/>
    <n v="0"/>
    <n v="0"/>
    <n v="0"/>
  </r>
  <r>
    <x v="4"/>
    <x v="12"/>
    <x v="32"/>
    <s v="Russia"/>
    <s v="Russia"/>
    <x v="7"/>
    <n v="0"/>
    <n v="0"/>
    <n v="0"/>
    <n v="0"/>
  </r>
  <r>
    <x v="4"/>
    <x v="12"/>
    <x v="33"/>
    <s v="DM Nordics"/>
    <s v="DM Nordics"/>
    <x v="7"/>
    <n v="0"/>
    <n v="0"/>
    <n v="0"/>
    <n v="0"/>
  </r>
  <r>
    <x v="4"/>
    <x v="12"/>
    <x v="33"/>
    <s v="ESS Nordics"/>
    <s v="ESS Nordics"/>
    <x v="7"/>
    <n v="0"/>
    <n v="0"/>
    <n v="0"/>
    <n v="0"/>
  </r>
  <r>
    <x v="4"/>
    <x v="13"/>
    <x v="34"/>
    <s v="Carrier SER"/>
    <s v="Carrier SER"/>
    <x v="7"/>
    <n v="0"/>
    <n v="0.7"/>
    <n v="0.39999999999999997"/>
    <n v="0.7"/>
  </r>
  <r>
    <x v="4"/>
    <x v="13"/>
    <x v="35"/>
    <s v="DM France"/>
    <s v="DM France"/>
    <x v="7"/>
    <n v="0"/>
    <n v="0"/>
    <n v="0"/>
    <n v="0"/>
  </r>
  <r>
    <x v="4"/>
    <x v="13"/>
    <x v="36"/>
    <s v="ECG SER"/>
    <s v="ECG SER"/>
    <x v="7"/>
    <n v="0"/>
    <n v="0"/>
    <n v="0"/>
    <n v="0"/>
  </r>
  <r>
    <x v="4"/>
    <x v="13"/>
    <x v="37"/>
    <s v="ESS France"/>
    <s v="ESS France"/>
    <x v="7"/>
    <n v="0"/>
    <n v="0"/>
    <n v="0"/>
    <n v="0"/>
  </r>
  <r>
    <x v="4"/>
    <x v="13"/>
    <x v="38"/>
    <s v="Italy"/>
    <s v="Italy"/>
    <x v="7"/>
    <n v="0"/>
    <n v="0"/>
    <n v="0"/>
    <n v="0"/>
  </r>
  <r>
    <x v="4"/>
    <x v="13"/>
    <x v="39"/>
    <s v="SER Channel"/>
    <s v="SER Channel"/>
    <x v="7"/>
    <n v="0"/>
    <n v="0"/>
    <n v="0"/>
    <n v="0"/>
  </r>
  <r>
    <x v="4"/>
    <x v="13"/>
    <x v="40"/>
    <s v="Spain"/>
    <s v="Spain"/>
    <x v="7"/>
    <n v="0"/>
    <n v="0"/>
    <n v="0"/>
    <n v="0"/>
  </r>
  <r>
    <x v="4"/>
    <x v="14"/>
    <x v="41"/>
    <s v="Carrier UKI"/>
    <s v="Carrier UKI"/>
    <x v="7"/>
    <n v="0"/>
    <n v="3.5"/>
    <n v="2"/>
    <n v="3.5"/>
  </r>
  <r>
    <x v="4"/>
    <x v="14"/>
    <x v="42"/>
    <s v="ECG UKI"/>
    <s v="ECG UKI"/>
    <x v="7"/>
    <n v="0"/>
    <n v="0"/>
    <n v="0"/>
    <n v="0"/>
  </r>
  <r>
    <x v="4"/>
    <x v="14"/>
    <x v="43"/>
    <s v="DM UK"/>
    <s v="DM UK"/>
    <x v="7"/>
    <n v="0"/>
    <n v="0"/>
    <n v="0"/>
    <n v="0"/>
  </r>
  <r>
    <x v="4"/>
    <x v="14"/>
    <x v="43"/>
    <s v="ESS UK"/>
    <s v="ESS UK"/>
    <x v="7"/>
    <n v="0"/>
    <n v="0"/>
    <n v="0"/>
    <n v="0"/>
  </r>
  <r>
    <x v="4"/>
    <x v="14"/>
    <x v="44"/>
    <s v="UKI Channel"/>
    <s v="UKI Channel"/>
    <x v="7"/>
    <n v="0"/>
    <n v="0"/>
    <n v="0"/>
    <n v="0"/>
  </r>
  <r>
    <x v="5"/>
    <x v="15"/>
    <x v="45"/>
    <s v="Unknown"/>
    <s v="Unknown"/>
    <x v="7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3:F51" firstHeaderRow="1" firstDataRow="2" firstDataCol="3"/>
  <pivotFields count="10">
    <pivotField axis="axisRow" compact="0" outline="0" subtotalTop="0" showAll="0" includeNewItemsInFilter="1" defaultSubtotal="0">
      <items count="6">
        <item x="1"/>
        <item x="2"/>
        <item x="3"/>
        <item x="4"/>
        <item x="0"/>
        <item x="5"/>
      </items>
    </pivotField>
    <pivotField axis="axisRow" compact="0" outline="0" subtotalTop="0" showAll="0" includeNewItemsInFilter="1" defaultSubtotal="0">
      <items count="16">
        <item x="5"/>
        <item x="11"/>
        <item x="1"/>
        <item x="0"/>
        <item x="2"/>
        <item x="3"/>
        <item x="6"/>
        <item x="4"/>
        <item x="7"/>
        <item x="8"/>
        <item x="10"/>
        <item x="12"/>
        <item x="13"/>
        <item x="9"/>
        <item x="14"/>
        <item x="15"/>
      </items>
    </pivotField>
    <pivotField axis="axisRow" compact="0" outline="0" subtotalTop="0" showAll="0" includeNewItemsInFilter="1">
      <items count="47">
        <item x="20"/>
        <item x="21"/>
        <item x="29"/>
        <item x="8"/>
        <item x="14"/>
        <item x="23"/>
        <item x="30"/>
        <item x="34"/>
        <item x="41"/>
        <item x="24"/>
        <item x="17"/>
        <item x="11"/>
        <item x="25"/>
        <item x="26"/>
        <item x="35"/>
        <item x="27"/>
        <item x="31"/>
        <item x="36"/>
        <item x="42"/>
        <item x="32"/>
        <item x="4"/>
        <item x="5"/>
        <item x="6"/>
        <item x="37"/>
        <item x="28"/>
        <item x="10"/>
        <item x="9"/>
        <item x="12"/>
        <item x="18"/>
        <item x="15"/>
        <item x="38"/>
        <item x="16"/>
        <item x="19"/>
        <item x="1"/>
        <item x="13"/>
        <item x="33"/>
        <item x="2"/>
        <item x="3"/>
        <item x="7"/>
        <item x="0"/>
        <item x="22"/>
        <item x="39"/>
        <item x="40"/>
        <item x="43"/>
        <item x="44"/>
        <item x="45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3">
    <field x="0"/>
    <field x="1"/>
    <field x="2"/>
  </rowFields>
  <rowItems count="47">
    <i>
      <x/>
      <x v="2"/>
      <x v="33"/>
    </i>
    <i r="2">
      <x v="36"/>
    </i>
    <i r="2">
      <x v="37"/>
    </i>
    <i r="1">
      <x v="4"/>
      <x v="20"/>
    </i>
    <i r="2">
      <x v="21"/>
    </i>
    <i r="2">
      <x v="22"/>
    </i>
    <i r="2">
      <x v="38"/>
    </i>
    <i r="1">
      <x v="5"/>
      <x v="3"/>
    </i>
    <i r="2">
      <x v="26"/>
    </i>
    <i r="1">
      <x v="7"/>
      <x v="11"/>
    </i>
    <i r="2">
      <x v="25"/>
    </i>
    <i r="2">
      <x v="27"/>
    </i>
    <i r="2">
      <x v="34"/>
    </i>
    <i>
      <x v="1"/>
      <x/>
      <x v="4"/>
    </i>
    <i r="1">
      <x v="6"/>
      <x v="29"/>
    </i>
    <i r="1">
      <x v="8"/>
      <x v="31"/>
    </i>
    <i r="1">
      <x v="9"/>
      <x v="10"/>
    </i>
    <i r="2">
      <x v="28"/>
    </i>
    <i r="2">
      <x v="32"/>
    </i>
    <i r="1">
      <x v="13"/>
      <x/>
    </i>
    <i r="2">
      <x v="1"/>
    </i>
    <i>
      <x v="2"/>
      <x v="10"/>
      <x v="40"/>
    </i>
    <i>
      <x v="3"/>
      <x v="1"/>
      <x v="5"/>
    </i>
    <i r="2">
      <x v="9"/>
    </i>
    <i r="2">
      <x v="12"/>
    </i>
    <i r="2">
      <x v="13"/>
    </i>
    <i r="2">
      <x v="15"/>
    </i>
    <i r="2">
      <x v="24"/>
    </i>
    <i r="1">
      <x v="11"/>
      <x v="2"/>
    </i>
    <i r="2">
      <x v="6"/>
    </i>
    <i r="2">
      <x v="16"/>
    </i>
    <i r="2">
      <x v="19"/>
    </i>
    <i r="2">
      <x v="35"/>
    </i>
    <i r="1">
      <x v="12"/>
      <x v="7"/>
    </i>
    <i r="2">
      <x v="14"/>
    </i>
    <i r="2">
      <x v="17"/>
    </i>
    <i r="2">
      <x v="23"/>
    </i>
    <i r="2">
      <x v="30"/>
    </i>
    <i r="2">
      <x v="41"/>
    </i>
    <i r="2">
      <x v="42"/>
    </i>
    <i r="1">
      <x v="14"/>
      <x v="8"/>
    </i>
    <i r="2">
      <x v="18"/>
    </i>
    <i r="2">
      <x v="43"/>
    </i>
    <i r="2">
      <x v="44"/>
    </i>
    <i>
      <x v="4"/>
      <x v="3"/>
      <x v="39"/>
    </i>
    <i>
      <x v="5"/>
      <x v="15"/>
      <x v="4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2014Q2" fld="7" baseField="0" baseItem="0"/>
    <dataField name="Sum of 2014Q3" fld="8" baseField="0" baseItem="0"/>
    <dataField name="Sum of 2014Q4" fld="9" baseField="0" baseItem="0"/>
  </dataFields>
  <formats count="4">
    <format dxfId="7">
      <pivotArea outline="0" fieldPosition="0"/>
    </format>
    <format dxfId="6">
      <pivotArea field="-2" type="button" dataOnly="0" labelOnly="1" outline="0" axis="axisCol" fieldPosition="0"/>
    </format>
    <format dxfId="5">
      <pivotArea type="topRight" dataOnly="0" labelOnly="1" outline="0" fieldPosition="0"/>
    </format>
    <format dxfId="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3:F133" firstHeaderRow="1" firstDataRow="2" firstDataCol="3"/>
  <pivotFields count="10">
    <pivotField axis="axisRow" compact="0" outline="0" subtotalTop="0" showAll="0" includeNewItemsInFilter="1" defaultSubtotal="0">
      <items count="6">
        <item x="1"/>
        <item x="2"/>
        <item x="3"/>
        <item x="4"/>
        <item x="0"/>
        <item x="5"/>
      </items>
    </pivotField>
    <pivotField axis="axisRow" compact="0" outline="0" subtotalTop="0" showAll="0" includeNewItemsInFilter="1" defaultSubtotal="0">
      <items count="16">
        <item x="5"/>
        <item x="11"/>
        <item x="1"/>
        <item x="0"/>
        <item x="2"/>
        <item x="3"/>
        <item x="6"/>
        <item x="4"/>
        <item x="7"/>
        <item x="8"/>
        <item x="10"/>
        <item x="12"/>
        <item x="13"/>
        <item x="9"/>
        <item x="14"/>
        <item x="15"/>
      </items>
    </pivotField>
    <pivotField compact="0" outline="0" subtotalTop="0" showAll="0" includeNewItemsInFilter="1" defaultSubtotal="0">
      <items count="46">
        <item x="20"/>
        <item x="21"/>
        <item x="29"/>
        <item x="8"/>
        <item x="14"/>
        <item x="23"/>
        <item x="30"/>
        <item x="34"/>
        <item x="41"/>
        <item x="24"/>
        <item x="17"/>
        <item x="11"/>
        <item x="25"/>
        <item x="26"/>
        <item x="35"/>
        <item x="27"/>
        <item x="31"/>
        <item x="36"/>
        <item x="42"/>
        <item x="32"/>
        <item x="4"/>
        <item x="5"/>
        <item x="6"/>
        <item x="37"/>
        <item x="28"/>
        <item x="10"/>
        <item x="9"/>
        <item x="12"/>
        <item x="18"/>
        <item x="15"/>
        <item x="38"/>
        <item x="16"/>
        <item x="19"/>
        <item x="1"/>
        <item x="13"/>
        <item x="33"/>
        <item x="2"/>
        <item x="3"/>
        <item x="7"/>
        <item x="0"/>
        <item x="22"/>
        <item x="39"/>
        <item x="40"/>
        <item x="43"/>
        <item x="44"/>
        <item x="45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3">
    <field x="0"/>
    <field x="1"/>
    <field x="5"/>
  </rowFields>
  <rowItems count="129">
    <i>
      <x/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>
      <x v="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>
      <x v="2"/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>
      <x v="3"/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>
      <x v="4"/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>
      <x v="5"/>
      <x v="1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2014Q2" fld="7" baseField="0" baseItem="0"/>
    <dataField name="Sum of 2014Q3" fld="8" baseField="0" baseItem="0"/>
    <dataField name="Sum of 2014Q4" fld="9" baseField="0" baseItem="0"/>
  </dataFields>
  <formats count="4">
    <format dxfId="3">
      <pivotArea outline="0" fieldPosition="0"/>
    </format>
    <format dxfId="2">
      <pivotArea field="-2" type="button" dataOnly="0" labelOnly="1" outline="0" axis="axisCol" fieldPosition="0"/>
    </format>
    <format dxfId="1">
      <pivotArea type="topRight" dataOnly="0" labelOnly="1" outline="0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1"/>
  <sheetViews>
    <sheetView workbookViewId="0">
      <selection activeCell="C14" sqref="C5:C50"/>
    </sheetView>
  </sheetViews>
  <sheetFormatPr defaultRowHeight="12.75" x14ac:dyDescent="0.2"/>
  <cols>
    <col min="1" max="1" width="20.28515625" customWidth="1"/>
    <col min="2" max="2" width="19.28515625" bestFit="1" customWidth="1"/>
    <col min="3" max="3" width="21.7109375" bestFit="1" customWidth="1"/>
    <col min="4" max="6" width="14" style="16" bestFit="1" customWidth="1"/>
    <col min="8" max="10" width="14" style="26" bestFit="1" customWidth="1"/>
  </cols>
  <sheetData>
    <row r="3" spans="1:10" x14ac:dyDescent="0.2">
      <c r="A3" s="2"/>
      <c r="B3" s="3"/>
      <c r="C3" s="3"/>
      <c r="D3" s="9" t="s">
        <v>161</v>
      </c>
      <c r="E3" s="10"/>
      <c r="F3" s="11"/>
      <c r="H3" s="21" t="s">
        <v>161</v>
      </c>
      <c r="I3" s="22"/>
      <c r="J3" s="23"/>
    </row>
    <row r="4" spans="1:10" x14ac:dyDescent="0.2">
      <c r="A4" s="5" t="s">
        <v>0</v>
      </c>
      <c r="B4" s="5" t="s">
        <v>1</v>
      </c>
      <c r="C4" s="5" t="s">
        <v>2</v>
      </c>
      <c r="D4" s="12" t="s">
        <v>160</v>
      </c>
      <c r="E4" s="13" t="s">
        <v>162</v>
      </c>
      <c r="F4" s="14" t="s">
        <v>163</v>
      </c>
      <c r="H4" s="21" t="s">
        <v>160</v>
      </c>
      <c r="I4" s="24" t="s">
        <v>162</v>
      </c>
      <c r="J4" s="25" t="s">
        <v>163</v>
      </c>
    </row>
    <row r="5" spans="1:10" x14ac:dyDescent="0.2">
      <c r="A5" s="2" t="s">
        <v>9</v>
      </c>
      <c r="B5" s="2" t="s">
        <v>10</v>
      </c>
      <c r="C5" s="2" t="s">
        <v>11</v>
      </c>
      <c r="D5" s="12">
        <v>29.866839469808546</v>
      </c>
      <c r="E5" s="13">
        <v>29.968488954344629</v>
      </c>
      <c r="F5" s="14">
        <v>32.963111929307807</v>
      </c>
      <c r="H5" s="21">
        <f>D5/SUM(D$5:D$17)</f>
        <v>0.10000000000000002</v>
      </c>
      <c r="I5" s="21">
        <f t="shared" ref="I5:J5" si="0">E5/SUM(E$5:E$17)</f>
        <v>0.1</v>
      </c>
      <c r="J5" s="21">
        <f t="shared" si="0"/>
        <v>9.9999999999999992E-2</v>
      </c>
    </row>
    <row r="6" spans="1:10" x14ac:dyDescent="0.2">
      <c r="A6" s="4"/>
      <c r="B6" s="4"/>
      <c r="C6" s="7" t="s">
        <v>14</v>
      </c>
      <c r="D6" s="15">
        <v>0</v>
      </c>
      <c r="E6" s="16">
        <v>0</v>
      </c>
      <c r="F6" s="17">
        <v>0</v>
      </c>
      <c r="H6" s="21">
        <f t="shared" ref="H6:H17" si="1">D6/SUM(D$5:D$17)</f>
        <v>0</v>
      </c>
      <c r="I6" s="21">
        <f t="shared" ref="I6:I17" si="2">E6/SUM(E$5:E$17)</f>
        <v>0</v>
      </c>
      <c r="J6" s="21">
        <f t="shared" ref="J6:J17" si="3">F6/SUM(F$5:F$17)</f>
        <v>0</v>
      </c>
    </row>
    <row r="7" spans="1:10" x14ac:dyDescent="0.2">
      <c r="A7" s="4"/>
      <c r="B7" s="4"/>
      <c r="C7" s="7" t="s">
        <v>17</v>
      </c>
      <c r="D7" s="15">
        <v>0</v>
      </c>
      <c r="E7" s="16">
        <v>0</v>
      </c>
      <c r="F7" s="17">
        <v>0</v>
      </c>
      <c r="H7" s="21">
        <f t="shared" si="1"/>
        <v>0</v>
      </c>
      <c r="I7" s="21">
        <f t="shared" si="2"/>
        <v>0</v>
      </c>
      <c r="J7" s="21">
        <f t="shared" si="3"/>
        <v>0</v>
      </c>
    </row>
    <row r="8" spans="1:10" x14ac:dyDescent="0.2">
      <c r="A8" s="4"/>
      <c r="B8" s="2" t="s">
        <v>18</v>
      </c>
      <c r="C8" s="2" t="s">
        <v>19</v>
      </c>
      <c r="D8" s="12">
        <v>35.840207363770254</v>
      </c>
      <c r="E8" s="13">
        <v>35.962186745213558</v>
      </c>
      <c r="F8" s="14">
        <v>39.55573431516936</v>
      </c>
      <c r="H8" s="21">
        <f t="shared" si="1"/>
        <v>0.12000000000000001</v>
      </c>
      <c r="I8" s="21">
        <f t="shared" si="2"/>
        <v>0.12000000000000001</v>
      </c>
      <c r="J8" s="21">
        <f t="shared" si="3"/>
        <v>0.11999999999999997</v>
      </c>
    </row>
    <row r="9" spans="1:10" x14ac:dyDescent="0.2">
      <c r="A9" s="4"/>
      <c r="B9" s="4"/>
      <c r="C9" s="7" t="s">
        <v>29</v>
      </c>
      <c r="D9" s="15">
        <v>53.760311045655371</v>
      </c>
      <c r="E9" s="16">
        <v>53.943280117820322</v>
      </c>
      <c r="F9" s="17">
        <v>59.333601472754047</v>
      </c>
      <c r="H9" s="21">
        <f t="shared" si="1"/>
        <v>0.18</v>
      </c>
      <c r="I9" s="21">
        <f t="shared" si="2"/>
        <v>0.17999999999999997</v>
      </c>
      <c r="J9" s="21">
        <f t="shared" si="3"/>
        <v>0.17999999999999997</v>
      </c>
    </row>
    <row r="10" spans="1:10" x14ac:dyDescent="0.2">
      <c r="A10" s="4"/>
      <c r="B10" s="4"/>
      <c r="C10" s="7" t="s">
        <v>35</v>
      </c>
      <c r="D10" s="15">
        <v>74.667098674521355</v>
      </c>
      <c r="E10" s="16">
        <v>74.921222385861569</v>
      </c>
      <c r="F10" s="17">
        <v>82.407779823269522</v>
      </c>
      <c r="H10" s="21">
        <f t="shared" si="1"/>
        <v>0.25</v>
      </c>
      <c r="I10" s="21">
        <f t="shared" si="2"/>
        <v>0.25</v>
      </c>
      <c r="J10" s="21">
        <f t="shared" si="3"/>
        <v>0.25</v>
      </c>
    </row>
    <row r="11" spans="1:10" x14ac:dyDescent="0.2">
      <c r="A11" s="4"/>
      <c r="B11" s="4"/>
      <c r="C11" s="7" t="s">
        <v>44</v>
      </c>
      <c r="D11" s="15">
        <v>11.946735787923419</v>
      </c>
      <c r="E11" s="16">
        <v>11.987395581737852</v>
      </c>
      <c r="F11" s="17">
        <v>13.185244771723124</v>
      </c>
      <c r="H11" s="21">
        <f t="shared" si="1"/>
        <v>4.0000000000000008E-2</v>
      </c>
      <c r="I11" s="21">
        <f t="shared" si="2"/>
        <v>0.04</v>
      </c>
      <c r="J11" s="21">
        <f t="shared" si="3"/>
        <v>0.04</v>
      </c>
    </row>
    <row r="12" spans="1:10" x14ac:dyDescent="0.2">
      <c r="A12" s="4"/>
      <c r="B12" s="2" t="s">
        <v>49</v>
      </c>
      <c r="C12" s="2" t="s">
        <v>50</v>
      </c>
      <c r="D12" s="12">
        <v>0</v>
      </c>
      <c r="E12" s="13">
        <v>0</v>
      </c>
      <c r="F12" s="14">
        <v>0</v>
      </c>
      <c r="H12" s="21">
        <f t="shared" si="1"/>
        <v>0</v>
      </c>
      <c r="I12" s="21">
        <f t="shared" si="2"/>
        <v>0</v>
      </c>
      <c r="J12" s="21">
        <f t="shared" si="3"/>
        <v>0</v>
      </c>
    </row>
    <row r="13" spans="1:10" x14ac:dyDescent="0.2">
      <c r="A13" s="4"/>
      <c r="B13" s="4"/>
      <c r="C13" s="7" t="s">
        <v>49</v>
      </c>
      <c r="D13" s="15">
        <v>8.9600518409425636</v>
      </c>
      <c r="E13" s="16">
        <v>8.9905466863033894</v>
      </c>
      <c r="F13" s="17">
        <v>9.88893357879234</v>
      </c>
      <c r="H13" s="21">
        <f t="shared" si="1"/>
        <v>3.0000000000000002E-2</v>
      </c>
      <c r="I13" s="21">
        <f t="shared" si="2"/>
        <v>3.0000000000000002E-2</v>
      </c>
      <c r="J13" s="21">
        <f t="shared" si="3"/>
        <v>2.9999999999999992E-2</v>
      </c>
    </row>
    <row r="14" spans="1:10" x14ac:dyDescent="0.2">
      <c r="A14" s="4"/>
      <c r="B14" s="2" t="s">
        <v>53</v>
      </c>
      <c r="C14" s="2" t="s">
        <v>58</v>
      </c>
      <c r="D14" s="12">
        <v>23.893471575846839</v>
      </c>
      <c r="E14" s="13">
        <v>23.974791163475704</v>
      </c>
      <c r="F14" s="14">
        <v>26.370489543446247</v>
      </c>
      <c r="H14" s="21">
        <f t="shared" si="1"/>
        <v>8.0000000000000016E-2</v>
      </c>
      <c r="I14" s="21">
        <f t="shared" si="2"/>
        <v>0.08</v>
      </c>
      <c r="J14" s="21">
        <f t="shared" si="3"/>
        <v>0.08</v>
      </c>
    </row>
    <row r="15" spans="1:10" x14ac:dyDescent="0.2">
      <c r="A15" s="4"/>
      <c r="B15" s="4"/>
      <c r="C15" s="7" t="s">
        <v>54</v>
      </c>
      <c r="D15" s="15">
        <v>32.8535234167894</v>
      </c>
      <c r="E15" s="16">
        <v>32.96533784977909</v>
      </c>
      <c r="F15" s="17">
        <v>36.259423122238587</v>
      </c>
      <c r="H15" s="21">
        <f t="shared" si="1"/>
        <v>0.11000000000000001</v>
      </c>
      <c r="I15" s="21">
        <f t="shared" si="2"/>
        <v>0.11</v>
      </c>
      <c r="J15" s="21">
        <f t="shared" si="3"/>
        <v>0.10999999999999999</v>
      </c>
    </row>
    <row r="16" spans="1:10" x14ac:dyDescent="0.2">
      <c r="A16" s="4"/>
      <c r="B16" s="4"/>
      <c r="C16" s="7" t="s">
        <v>61</v>
      </c>
      <c r="D16" s="15">
        <v>17.920103681885127</v>
      </c>
      <c r="E16" s="16">
        <v>17.981093372606779</v>
      </c>
      <c r="F16" s="17">
        <v>19.77786715758468</v>
      </c>
      <c r="H16" s="21">
        <f t="shared" si="1"/>
        <v>6.0000000000000005E-2</v>
      </c>
      <c r="I16" s="21">
        <f t="shared" si="2"/>
        <v>6.0000000000000005E-2</v>
      </c>
      <c r="J16" s="21">
        <f t="shared" si="3"/>
        <v>5.9999999999999984E-2</v>
      </c>
    </row>
    <row r="17" spans="1:10" x14ac:dyDescent="0.2">
      <c r="A17" s="4"/>
      <c r="B17" s="4"/>
      <c r="C17" s="7" t="s">
        <v>62</v>
      </c>
      <c r="D17" s="15">
        <v>8.9600518409425636</v>
      </c>
      <c r="E17" s="16">
        <v>8.9905466863033894</v>
      </c>
      <c r="F17" s="17">
        <v>9.88893357879234</v>
      </c>
      <c r="H17" s="21">
        <f t="shared" si="1"/>
        <v>3.0000000000000002E-2</v>
      </c>
      <c r="I17" s="21">
        <f t="shared" si="2"/>
        <v>3.0000000000000002E-2</v>
      </c>
      <c r="J17" s="21">
        <f t="shared" si="3"/>
        <v>2.9999999999999992E-2</v>
      </c>
    </row>
    <row r="18" spans="1:10" x14ac:dyDescent="0.2">
      <c r="A18" s="2" t="s">
        <v>63</v>
      </c>
      <c r="B18" s="2" t="s">
        <v>64</v>
      </c>
      <c r="C18" s="2" t="s">
        <v>64</v>
      </c>
      <c r="D18" s="12">
        <v>0</v>
      </c>
      <c r="E18" s="13">
        <v>0</v>
      </c>
      <c r="F18" s="14">
        <v>0</v>
      </c>
      <c r="H18" s="21">
        <f>D18/SUM(D$18:D$25)</f>
        <v>0</v>
      </c>
      <c r="I18" s="21">
        <f t="shared" ref="I18:J18" si="4">E18/SUM(E$18:E$25)</f>
        <v>0</v>
      </c>
      <c r="J18" s="21">
        <f t="shared" si="4"/>
        <v>0</v>
      </c>
    </row>
    <row r="19" spans="1:10" x14ac:dyDescent="0.2">
      <c r="A19" s="4"/>
      <c r="B19" s="2" t="s">
        <v>69</v>
      </c>
      <c r="C19" s="2" t="s">
        <v>69</v>
      </c>
      <c r="D19" s="12">
        <v>9.3943724696356288</v>
      </c>
      <c r="E19" s="13">
        <v>9.6568883747831116</v>
      </c>
      <c r="F19" s="14">
        <v>10.084337767495663</v>
      </c>
      <c r="H19" s="21">
        <f t="shared" ref="H19:H25" si="5">D19/SUM(D$18:D$25)</f>
        <v>0.10555027153622666</v>
      </c>
      <c r="I19" s="21">
        <f t="shared" ref="I19:I25" si="6">E19/SUM(E$18:E$25)</f>
        <v>0.10383329624756651</v>
      </c>
      <c r="J19" s="21">
        <f t="shared" ref="J19:J25" si="7">F19/SUM(F$18:F$25)</f>
        <v>0.10614670751455159</v>
      </c>
    </row>
    <row r="20" spans="1:10" x14ac:dyDescent="0.2">
      <c r="A20" s="4"/>
      <c r="B20" s="2" t="s">
        <v>74</v>
      </c>
      <c r="C20" s="2" t="s">
        <v>74</v>
      </c>
      <c r="D20" s="12">
        <v>32.296963562753035</v>
      </c>
      <c r="E20" s="13">
        <v>33.644621168305378</v>
      </c>
      <c r="F20" s="14">
        <v>34.643892423366104</v>
      </c>
      <c r="H20" s="21">
        <f t="shared" si="5"/>
        <v>0.36287184533746952</v>
      </c>
      <c r="I20" s="21">
        <f t="shared" si="6"/>
        <v>0.36175544143475308</v>
      </c>
      <c r="J20" s="21">
        <f t="shared" si="7"/>
        <v>0.36465806689672775</v>
      </c>
    </row>
    <row r="21" spans="1:10" x14ac:dyDescent="0.2">
      <c r="A21" s="4"/>
      <c r="B21" s="2" t="s">
        <v>85</v>
      </c>
      <c r="C21" s="2" t="s">
        <v>86</v>
      </c>
      <c r="D21" s="12">
        <v>7.9287458018954737</v>
      </c>
      <c r="E21" s="13">
        <v>8.4243413864096421</v>
      </c>
      <c r="F21" s="14">
        <v>8.5312176515918292</v>
      </c>
      <c r="H21" s="21">
        <f t="shared" si="5"/>
        <v>8.9083254367094925E-2</v>
      </c>
      <c r="I21" s="21">
        <f t="shared" si="6"/>
        <v>9.0580640566361878E-2</v>
      </c>
      <c r="J21" s="21">
        <f t="shared" si="7"/>
        <v>8.9798724089284826E-2</v>
      </c>
    </row>
    <row r="22" spans="1:10" x14ac:dyDescent="0.2">
      <c r="A22" s="4"/>
      <c r="B22" s="4"/>
      <c r="C22" s="7" t="s">
        <v>91</v>
      </c>
      <c r="D22" s="15">
        <v>5.1354995744387191</v>
      </c>
      <c r="E22" s="16">
        <v>5.4565000172524849</v>
      </c>
      <c r="F22" s="17">
        <v>5.5257244605723228</v>
      </c>
      <c r="H22" s="21">
        <f t="shared" si="5"/>
        <v>5.7699795947861475E-2</v>
      </c>
      <c r="I22" s="21">
        <f t="shared" si="6"/>
        <v>5.866966260536835E-2</v>
      </c>
      <c r="J22" s="21">
        <f t="shared" si="7"/>
        <v>5.8163210281683572E-2</v>
      </c>
    </row>
    <row r="23" spans="1:10" x14ac:dyDescent="0.2">
      <c r="A23" s="4"/>
      <c r="B23" s="4"/>
      <c r="C23" s="7" t="s">
        <v>95</v>
      </c>
      <c r="D23" s="15">
        <v>7.4195602916820027</v>
      </c>
      <c r="E23" s="16">
        <v>7.8833286368237037</v>
      </c>
      <c r="F23" s="17">
        <v>7.9833412886455664</v>
      </c>
      <c r="H23" s="21">
        <f t="shared" si="5"/>
        <v>8.3362311426088825E-2</v>
      </c>
      <c r="I23" s="21">
        <f t="shared" si="6"/>
        <v>8.4763535208889115E-2</v>
      </c>
      <c r="J23" s="21">
        <f t="shared" si="7"/>
        <v>8.4031833551440865E-2</v>
      </c>
    </row>
    <row r="24" spans="1:10" x14ac:dyDescent="0.2">
      <c r="A24" s="4"/>
      <c r="B24" s="2" t="s">
        <v>100</v>
      </c>
      <c r="C24" s="2" t="s">
        <v>101</v>
      </c>
      <c r="D24" s="12">
        <v>18.517016516361338</v>
      </c>
      <c r="E24" s="13">
        <v>19.282762918565947</v>
      </c>
      <c r="F24" s="14">
        <v>19.487865720820452</v>
      </c>
      <c r="H24" s="21">
        <f t="shared" si="5"/>
        <v>0.20804754417178645</v>
      </c>
      <c r="I24" s="21">
        <f t="shared" si="6"/>
        <v>0.20733312397224601</v>
      </c>
      <c r="J24" s="21">
        <f t="shared" si="7"/>
        <v>0.20512728058537574</v>
      </c>
    </row>
    <row r="25" spans="1:10" x14ac:dyDescent="0.2">
      <c r="A25" s="4"/>
      <c r="B25" s="4"/>
      <c r="C25" s="7" t="s">
        <v>106</v>
      </c>
      <c r="D25" s="15">
        <v>8.3116153681394636</v>
      </c>
      <c r="E25" s="16">
        <v>8.6553310827653949</v>
      </c>
      <c r="F25" s="17">
        <v>8.7473942724137235</v>
      </c>
      <c r="H25" s="21">
        <f t="shared" si="5"/>
        <v>9.3384977213472317E-2</v>
      </c>
      <c r="I25" s="21">
        <f t="shared" si="6"/>
        <v>9.3064299964814953E-2</v>
      </c>
      <c r="J25" s="21">
        <f t="shared" si="7"/>
        <v>9.2074177080935682E-2</v>
      </c>
    </row>
    <row r="26" spans="1:10" x14ac:dyDescent="0.2">
      <c r="A26" s="2" t="s">
        <v>113</v>
      </c>
      <c r="B26" s="2" t="s">
        <v>114</v>
      </c>
      <c r="C26" s="2" t="s">
        <v>114</v>
      </c>
      <c r="D26" s="12">
        <v>0</v>
      </c>
      <c r="E26" s="13">
        <v>0</v>
      </c>
      <c r="F26" s="14">
        <v>0</v>
      </c>
      <c r="H26" s="21">
        <v>0</v>
      </c>
      <c r="I26" s="24">
        <v>0</v>
      </c>
      <c r="J26" s="25">
        <v>0</v>
      </c>
    </row>
    <row r="27" spans="1:10" x14ac:dyDescent="0.2">
      <c r="A27" s="2" t="s">
        <v>115</v>
      </c>
      <c r="B27" s="2" t="s">
        <v>116</v>
      </c>
      <c r="C27" s="2" t="s">
        <v>117</v>
      </c>
      <c r="D27" s="12">
        <v>32.82379245283019</v>
      </c>
      <c r="E27" s="13">
        <v>33.491745283018872</v>
      </c>
      <c r="F27" s="14">
        <v>36.985103773584903</v>
      </c>
      <c r="H27" s="21">
        <f>D27/SUM(D$27:D$48)</f>
        <v>0.3186775966294193</v>
      </c>
      <c r="I27" s="21">
        <f t="shared" ref="I27:J27" si="8">E27/SUM(E$27:E$48)</f>
        <v>0.31595986116055541</v>
      </c>
      <c r="J27" s="21">
        <f t="shared" si="8"/>
        <v>0.31079919137466305</v>
      </c>
    </row>
    <row r="28" spans="1:10" x14ac:dyDescent="0.2">
      <c r="A28" s="4"/>
      <c r="B28" s="4"/>
      <c r="C28" s="7" t="s">
        <v>118</v>
      </c>
      <c r="D28" s="15">
        <v>0</v>
      </c>
      <c r="E28" s="16">
        <v>0</v>
      </c>
      <c r="F28" s="17">
        <v>0</v>
      </c>
      <c r="H28" s="21">
        <f t="shared" ref="H28:H48" si="9">D28/SUM(D$27:D$48)</f>
        <v>0</v>
      </c>
      <c r="I28" s="21">
        <f t="shared" ref="I28:I48" si="10">E28/SUM(E$27:E$48)</f>
        <v>0</v>
      </c>
      <c r="J28" s="21">
        <f t="shared" ref="J28:J48" si="11">F28/SUM(F$27:F$48)</f>
        <v>0</v>
      </c>
    </row>
    <row r="29" spans="1:10" x14ac:dyDescent="0.2">
      <c r="A29" s="4"/>
      <c r="B29" s="4"/>
      <c r="C29" s="7" t="s">
        <v>119</v>
      </c>
      <c r="D29" s="15">
        <v>0</v>
      </c>
      <c r="E29" s="16">
        <v>0</v>
      </c>
      <c r="F29" s="17">
        <v>0</v>
      </c>
      <c r="H29" s="21">
        <f t="shared" si="9"/>
        <v>0</v>
      </c>
      <c r="I29" s="21">
        <f t="shared" si="10"/>
        <v>0</v>
      </c>
      <c r="J29" s="21">
        <f t="shared" si="11"/>
        <v>0</v>
      </c>
    </row>
    <row r="30" spans="1:10" x14ac:dyDescent="0.2">
      <c r="A30" s="4"/>
      <c r="B30" s="4"/>
      <c r="C30" s="7" t="s">
        <v>120</v>
      </c>
      <c r="D30" s="15">
        <v>0</v>
      </c>
      <c r="E30" s="16">
        <v>0</v>
      </c>
      <c r="F30" s="17">
        <v>0</v>
      </c>
      <c r="H30" s="21">
        <f t="shared" si="9"/>
        <v>0</v>
      </c>
      <c r="I30" s="21">
        <f t="shared" si="10"/>
        <v>0</v>
      </c>
      <c r="J30" s="21">
        <f t="shared" si="11"/>
        <v>0</v>
      </c>
    </row>
    <row r="31" spans="1:10" x14ac:dyDescent="0.2">
      <c r="A31" s="4"/>
      <c r="B31" s="4"/>
      <c r="C31" s="7" t="s">
        <v>121</v>
      </c>
      <c r="D31" s="15">
        <v>0</v>
      </c>
      <c r="E31" s="16">
        <v>0</v>
      </c>
      <c r="F31" s="17">
        <v>0</v>
      </c>
      <c r="H31" s="21">
        <f t="shared" si="9"/>
        <v>0</v>
      </c>
      <c r="I31" s="21">
        <f t="shared" si="10"/>
        <v>0</v>
      </c>
      <c r="J31" s="21">
        <f t="shared" si="11"/>
        <v>0</v>
      </c>
    </row>
    <row r="32" spans="1:10" x14ac:dyDescent="0.2">
      <c r="A32" s="4"/>
      <c r="B32" s="4"/>
      <c r="C32" s="7" t="s">
        <v>122</v>
      </c>
      <c r="D32" s="15">
        <v>0</v>
      </c>
      <c r="E32" s="16">
        <v>0</v>
      </c>
      <c r="F32" s="17">
        <v>0</v>
      </c>
      <c r="H32" s="21">
        <f t="shared" si="9"/>
        <v>0</v>
      </c>
      <c r="I32" s="21">
        <f t="shared" si="10"/>
        <v>0</v>
      </c>
      <c r="J32" s="21">
        <f t="shared" si="11"/>
        <v>0</v>
      </c>
    </row>
    <row r="33" spans="1:10" x14ac:dyDescent="0.2">
      <c r="A33" s="4"/>
      <c r="B33" s="2" t="s">
        <v>123</v>
      </c>
      <c r="C33" s="2" t="s">
        <v>124</v>
      </c>
      <c r="D33" s="12">
        <v>10.29999999999999</v>
      </c>
      <c r="E33" s="13">
        <v>10.599999999999993</v>
      </c>
      <c r="F33" s="14">
        <v>11.89999999999999</v>
      </c>
      <c r="H33" s="21">
        <f t="shared" si="9"/>
        <v>9.9999999999999908E-2</v>
      </c>
      <c r="I33" s="21">
        <f t="shared" si="10"/>
        <v>9.9999999999999936E-2</v>
      </c>
      <c r="J33" s="21">
        <f t="shared" si="11"/>
        <v>9.9999999999999908E-2</v>
      </c>
    </row>
    <row r="34" spans="1:10" x14ac:dyDescent="0.2">
      <c r="A34" s="4"/>
      <c r="B34" s="4"/>
      <c r="C34" s="7" t="s">
        <v>125</v>
      </c>
      <c r="D34" s="15">
        <v>0</v>
      </c>
      <c r="E34" s="16">
        <v>0</v>
      </c>
      <c r="F34" s="17">
        <v>0</v>
      </c>
      <c r="H34" s="21">
        <f t="shared" si="9"/>
        <v>0</v>
      </c>
      <c r="I34" s="21">
        <f t="shared" si="10"/>
        <v>0</v>
      </c>
      <c r="J34" s="21">
        <f t="shared" si="11"/>
        <v>0</v>
      </c>
    </row>
    <row r="35" spans="1:10" x14ac:dyDescent="0.2">
      <c r="A35" s="4"/>
      <c r="B35" s="4"/>
      <c r="C35" s="7" t="s">
        <v>126</v>
      </c>
      <c r="D35" s="15">
        <v>0</v>
      </c>
      <c r="E35" s="16">
        <v>0</v>
      </c>
      <c r="F35" s="17">
        <v>0</v>
      </c>
      <c r="H35" s="21">
        <f t="shared" si="9"/>
        <v>0</v>
      </c>
      <c r="I35" s="21">
        <f t="shared" si="10"/>
        <v>0</v>
      </c>
      <c r="J35" s="21">
        <f t="shared" si="11"/>
        <v>0</v>
      </c>
    </row>
    <row r="36" spans="1:10" x14ac:dyDescent="0.2">
      <c r="A36" s="4"/>
      <c r="B36" s="4"/>
      <c r="C36" s="7" t="s">
        <v>127</v>
      </c>
      <c r="D36" s="15">
        <v>0</v>
      </c>
      <c r="E36" s="16">
        <v>0</v>
      </c>
      <c r="F36" s="17">
        <v>0</v>
      </c>
      <c r="H36" s="21">
        <f t="shared" si="9"/>
        <v>0</v>
      </c>
      <c r="I36" s="21">
        <f t="shared" si="10"/>
        <v>0</v>
      </c>
      <c r="J36" s="21">
        <f t="shared" si="11"/>
        <v>0</v>
      </c>
    </row>
    <row r="37" spans="1:10" x14ac:dyDescent="0.2">
      <c r="A37" s="4"/>
      <c r="B37" s="4"/>
      <c r="C37" s="7" t="s">
        <v>131</v>
      </c>
      <c r="D37" s="15">
        <v>0</v>
      </c>
      <c r="E37" s="16">
        <v>0</v>
      </c>
      <c r="F37" s="17">
        <v>0</v>
      </c>
      <c r="H37" s="21">
        <f t="shared" si="9"/>
        <v>0</v>
      </c>
      <c r="I37" s="21">
        <f t="shared" si="10"/>
        <v>0</v>
      </c>
      <c r="J37" s="21">
        <f t="shared" si="11"/>
        <v>0</v>
      </c>
    </row>
    <row r="38" spans="1:10" x14ac:dyDescent="0.2">
      <c r="A38" s="4"/>
      <c r="B38" s="2" t="s">
        <v>134</v>
      </c>
      <c r="C38" s="2" t="s">
        <v>135</v>
      </c>
      <c r="D38" s="12">
        <v>31.669452830188682</v>
      </c>
      <c r="E38" s="13">
        <v>33.085283018867926</v>
      </c>
      <c r="F38" s="14">
        <v>36.129773584905664</v>
      </c>
      <c r="H38" s="21">
        <f t="shared" si="9"/>
        <v>0.30747041582707457</v>
      </c>
      <c r="I38" s="21">
        <f t="shared" si="10"/>
        <v>0.312125311498754</v>
      </c>
      <c r="J38" s="21">
        <f t="shared" si="11"/>
        <v>0.30361154273029972</v>
      </c>
    </row>
    <row r="39" spans="1:10" x14ac:dyDescent="0.2">
      <c r="A39" s="4"/>
      <c r="B39" s="4"/>
      <c r="C39" s="7" t="s">
        <v>136</v>
      </c>
      <c r="D39" s="15">
        <v>0</v>
      </c>
      <c r="E39" s="16">
        <v>0</v>
      </c>
      <c r="F39" s="17">
        <v>0</v>
      </c>
      <c r="H39" s="21">
        <f t="shared" si="9"/>
        <v>0</v>
      </c>
      <c r="I39" s="21">
        <f t="shared" si="10"/>
        <v>0</v>
      </c>
      <c r="J39" s="21">
        <f t="shared" si="11"/>
        <v>0</v>
      </c>
    </row>
    <row r="40" spans="1:10" x14ac:dyDescent="0.2">
      <c r="A40" s="4"/>
      <c r="B40" s="4"/>
      <c r="C40" s="7" t="s">
        <v>137</v>
      </c>
      <c r="D40" s="15">
        <v>0</v>
      </c>
      <c r="E40" s="16">
        <v>0</v>
      </c>
      <c r="F40" s="17">
        <v>0</v>
      </c>
      <c r="H40" s="21">
        <f t="shared" si="9"/>
        <v>0</v>
      </c>
      <c r="I40" s="21">
        <f t="shared" si="10"/>
        <v>0</v>
      </c>
      <c r="J40" s="21">
        <f t="shared" si="11"/>
        <v>0</v>
      </c>
    </row>
    <row r="41" spans="1:10" x14ac:dyDescent="0.2">
      <c r="A41" s="4"/>
      <c r="B41" s="4"/>
      <c r="C41" s="7" t="s">
        <v>138</v>
      </c>
      <c r="D41" s="15">
        <v>0</v>
      </c>
      <c r="E41" s="16">
        <v>0</v>
      </c>
      <c r="F41" s="17">
        <v>0</v>
      </c>
      <c r="H41" s="21">
        <f t="shared" si="9"/>
        <v>0</v>
      </c>
      <c r="I41" s="21">
        <f t="shared" si="10"/>
        <v>0</v>
      </c>
      <c r="J41" s="21">
        <f t="shared" si="11"/>
        <v>0</v>
      </c>
    </row>
    <row r="42" spans="1:10" x14ac:dyDescent="0.2">
      <c r="A42" s="4"/>
      <c r="B42" s="4"/>
      <c r="C42" s="7" t="s">
        <v>139</v>
      </c>
      <c r="D42" s="15">
        <v>0</v>
      </c>
      <c r="E42" s="16">
        <v>0</v>
      </c>
      <c r="F42" s="17">
        <v>0</v>
      </c>
      <c r="H42" s="21">
        <f t="shared" si="9"/>
        <v>0</v>
      </c>
      <c r="I42" s="21">
        <f t="shared" si="10"/>
        <v>0</v>
      </c>
      <c r="J42" s="21">
        <f t="shared" si="11"/>
        <v>0</v>
      </c>
    </row>
    <row r="43" spans="1:10" x14ac:dyDescent="0.2">
      <c r="A43" s="4"/>
      <c r="B43" s="4"/>
      <c r="C43" s="7" t="s">
        <v>140</v>
      </c>
      <c r="D43" s="15">
        <v>0</v>
      </c>
      <c r="E43" s="16">
        <v>0</v>
      </c>
      <c r="F43" s="17">
        <v>0</v>
      </c>
      <c r="H43" s="21">
        <f t="shared" si="9"/>
        <v>0</v>
      </c>
      <c r="I43" s="21">
        <f t="shared" si="10"/>
        <v>0</v>
      </c>
      <c r="J43" s="21">
        <f t="shared" si="11"/>
        <v>0</v>
      </c>
    </row>
    <row r="44" spans="1:10" x14ac:dyDescent="0.2">
      <c r="A44" s="4"/>
      <c r="B44" s="4"/>
      <c r="C44" s="7" t="s">
        <v>141</v>
      </c>
      <c r="D44" s="15">
        <v>0</v>
      </c>
      <c r="E44" s="16">
        <v>0</v>
      </c>
      <c r="F44" s="17">
        <v>0</v>
      </c>
      <c r="H44" s="21">
        <f t="shared" si="9"/>
        <v>0</v>
      </c>
      <c r="I44" s="21">
        <f t="shared" si="10"/>
        <v>0</v>
      </c>
      <c r="J44" s="21">
        <f t="shared" si="11"/>
        <v>0</v>
      </c>
    </row>
    <row r="45" spans="1:10" x14ac:dyDescent="0.2">
      <c r="A45" s="4"/>
      <c r="B45" s="2" t="s">
        <v>142</v>
      </c>
      <c r="C45" s="2" t="s">
        <v>143</v>
      </c>
      <c r="D45" s="12">
        <v>28.206754716981134</v>
      </c>
      <c r="E45" s="13">
        <v>28.822971698113211</v>
      </c>
      <c r="F45" s="14">
        <v>33.985122641509435</v>
      </c>
      <c r="H45" s="21">
        <f t="shared" si="9"/>
        <v>0.27385198754350615</v>
      </c>
      <c r="I45" s="21">
        <f t="shared" si="10"/>
        <v>0.27191482734069067</v>
      </c>
      <c r="J45" s="21">
        <f t="shared" si="11"/>
        <v>0.28558926589503725</v>
      </c>
    </row>
    <row r="46" spans="1:10" x14ac:dyDescent="0.2">
      <c r="A46" s="4"/>
      <c r="B46" s="4"/>
      <c r="C46" s="7" t="s">
        <v>144</v>
      </c>
      <c r="D46" s="15">
        <v>0</v>
      </c>
      <c r="E46" s="16">
        <v>0</v>
      </c>
      <c r="F46" s="17">
        <v>0</v>
      </c>
      <c r="H46" s="21">
        <f t="shared" si="9"/>
        <v>0</v>
      </c>
      <c r="I46" s="21">
        <f t="shared" si="10"/>
        <v>0</v>
      </c>
      <c r="J46" s="21">
        <f t="shared" si="11"/>
        <v>0</v>
      </c>
    </row>
    <row r="47" spans="1:10" x14ac:dyDescent="0.2">
      <c r="A47" s="4"/>
      <c r="B47" s="4"/>
      <c r="C47" s="7" t="s">
        <v>145</v>
      </c>
      <c r="D47" s="15">
        <v>0</v>
      </c>
      <c r="E47" s="16">
        <v>0</v>
      </c>
      <c r="F47" s="17">
        <v>0</v>
      </c>
      <c r="H47" s="21">
        <f t="shared" si="9"/>
        <v>0</v>
      </c>
      <c r="I47" s="21">
        <f t="shared" si="10"/>
        <v>0</v>
      </c>
      <c r="J47" s="21">
        <f t="shared" si="11"/>
        <v>0</v>
      </c>
    </row>
    <row r="48" spans="1:10" x14ac:dyDescent="0.2">
      <c r="A48" s="4"/>
      <c r="B48" s="4"/>
      <c r="C48" s="7" t="s">
        <v>148</v>
      </c>
      <c r="D48" s="15">
        <v>0</v>
      </c>
      <c r="E48" s="16">
        <v>0</v>
      </c>
      <c r="F48" s="17">
        <v>0</v>
      </c>
      <c r="H48" s="21">
        <f t="shared" si="9"/>
        <v>0</v>
      </c>
      <c r="I48" s="21">
        <f t="shared" si="10"/>
        <v>0</v>
      </c>
      <c r="J48" s="21">
        <f t="shared" si="11"/>
        <v>0</v>
      </c>
    </row>
    <row r="49" spans="1:10" x14ac:dyDescent="0.2">
      <c r="A49" s="2" t="s">
        <v>7</v>
      </c>
      <c r="B49" s="2" t="s">
        <v>1</v>
      </c>
      <c r="C49" s="2" t="s">
        <v>2</v>
      </c>
      <c r="D49" s="12">
        <v>0</v>
      </c>
      <c r="E49" s="13">
        <v>0</v>
      </c>
      <c r="F49" s="14">
        <v>0</v>
      </c>
      <c r="H49" s="21">
        <v>0</v>
      </c>
      <c r="I49" s="24">
        <v>0</v>
      </c>
      <c r="J49" s="25">
        <v>0</v>
      </c>
    </row>
    <row r="50" spans="1:10" x14ac:dyDescent="0.2">
      <c r="A50" s="2" t="s">
        <v>149</v>
      </c>
      <c r="B50" s="2" t="s">
        <v>149</v>
      </c>
      <c r="C50" s="2" t="s">
        <v>149</v>
      </c>
      <c r="D50" s="12">
        <v>0</v>
      </c>
      <c r="E50" s="13">
        <v>0</v>
      </c>
      <c r="F50" s="14">
        <v>0</v>
      </c>
      <c r="H50" s="21">
        <v>0</v>
      </c>
      <c r="I50" s="24">
        <v>0</v>
      </c>
      <c r="J50" s="25">
        <v>0</v>
      </c>
    </row>
    <row r="51" spans="1:10" x14ac:dyDescent="0.2">
      <c r="A51" s="6" t="s">
        <v>164</v>
      </c>
      <c r="B51" s="8"/>
      <c r="C51" s="8"/>
      <c r="D51" s="18">
        <v>490.67216828299115</v>
      </c>
      <c r="E51" s="19">
        <v>498.68866312835195</v>
      </c>
      <c r="F51" s="20">
        <v>543.6348928779837</v>
      </c>
      <c r="H51" s="27">
        <v>490.67216828299115</v>
      </c>
      <c r="I51" s="28">
        <v>498.68866312835195</v>
      </c>
      <c r="J51" s="29">
        <v>543.6348928779837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833"/>
  <sheetViews>
    <sheetView workbookViewId="0"/>
  </sheetViews>
  <sheetFormatPr defaultRowHeight="12.7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157</v>
      </c>
      <c r="I1" s="1" t="s">
        <v>158</v>
      </c>
      <c r="J1" s="1" t="s">
        <v>159</v>
      </c>
    </row>
    <row r="2" spans="1:10" x14ac:dyDescent="0.2">
      <c r="A2" s="1" t="s">
        <v>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8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1" t="s">
        <v>9</v>
      </c>
      <c r="B3" s="1" t="s">
        <v>10</v>
      </c>
      <c r="C3" s="1" t="s">
        <v>11</v>
      </c>
      <c r="D3" s="1" t="s">
        <v>12</v>
      </c>
      <c r="E3" s="1" t="s">
        <v>12</v>
      </c>
      <c r="F3" s="1" t="s">
        <v>8</v>
      </c>
      <c r="G3" s="1">
        <v>0</v>
      </c>
      <c r="H3" s="1">
        <v>8.0000000000000018</v>
      </c>
      <c r="I3" s="1">
        <v>8.0000000000000018</v>
      </c>
      <c r="J3" s="1">
        <v>8.1</v>
      </c>
    </row>
    <row r="4" spans="1:10" x14ac:dyDescent="0.2">
      <c r="A4" s="1" t="s">
        <v>9</v>
      </c>
      <c r="B4" s="1" t="s">
        <v>10</v>
      </c>
      <c r="C4" s="1" t="s">
        <v>11</v>
      </c>
      <c r="D4" s="1" t="s">
        <v>13</v>
      </c>
      <c r="E4" s="1" t="s">
        <v>13</v>
      </c>
      <c r="F4" s="1" t="s">
        <v>8</v>
      </c>
      <c r="G4" s="1">
        <v>0</v>
      </c>
      <c r="H4" s="1">
        <v>0</v>
      </c>
      <c r="I4" s="1">
        <v>0</v>
      </c>
      <c r="J4" s="1">
        <v>0</v>
      </c>
    </row>
    <row r="5" spans="1:10" x14ac:dyDescent="0.2">
      <c r="A5" s="1" t="s">
        <v>9</v>
      </c>
      <c r="B5" s="1" t="s">
        <v>10</v>
      </c>
      <c r="C5" s="1" t="s">
        <v>14</v>
      </c>
      <c r="D5" s="1" t="s">
        <v>15</v>
      </c>
      <c r="E5" s="1" t="s">
        <v>15</v>
      </c>
      <c r="F5" s="1" t="s">
        <v>8</v>
      </c>
      <c r="G5" s="1">
        <v>0</v>
      </c>
      <c r="H5" s="1">
        <v>0</v>
      </c>
      <c r="I5" s="1">
        <v>0</v>
      </c>
      <c r="J5" s="1">
        <v>0</v>
      </c>
    </row>
    <row r="6" spans="1:10" x14ac:dyDescent="0.2">
      <c r="A6" s="1" t="s">
        <v>9</v>
      </c>
      <c r="B6" s="1" t="s">
        <v>10</v>
      </c>
      <c r="C6" s="1" t="s">
        <v>14</v>
      </c>
      <c r="D6" s="1" t="s">
        <v>16</v>
      </c>
      <c r="E6" s="1" t="s">
        <v>16</v>
      </c>
      <c r="F6" s="1" t="s">
        <v>8</v>
      </c>
      <c r="G6" s="1">
        <v>0</v>
      </c>
      <c r="H6" s="1">
        <v>0</v>
      </c>
      <c r="I6" s="1">
        <v>0</v>
      </c>
      <c r="J6" s="1">
        <v>0</v>
      </c>
    </row>
    <row r="7" spans="1:10" x14ac:dyDescent="0.2">
      <c r="A7" s="1" t="s">
        <v>9</v>
      </c>
      <c r="B7" s="1" t="s">
        <v>10</v>
      </c>
      <c r="C7" s="1" t="s">
        <v>17</v>
      </c>
      <c r="D7" s="1" t="s">
        <v>17</v>
      </c>
      <c r="E7" s="1" t="s">
        <v>17</v>
      </c>
      <c r="F7" s="1" t="s">
        <v>8</v>
      </c>
      <c r="G7" s="1">
        <v>0</v>
      </c>
      <c r="H7" s="1">
        <v>0</v>
      </c>
      <c r="I7" s="1">
        <v>0</v>
      </c>
      <c r="J7" s="1">
        <v>0</v>
      </c>
    </row>
    <row r="8" spans="1:10" x14ac:dyDescent="0.2">
      <c r="A8" s="1" t="s">
        <v>9</v>
      </c>
      <c r="B8" s="1" t="s">
        <v>18</v>
      </c>
      <c r="C8" s="1" t="s">
        <v>19</v>
      </c>
      <c r="D8" s="1" t="s">
        <v>20</v>
      </c>
      <c r="E8" s="1" t="s">
        <v>21</v>
      </c>
      <c r="F8" s="1" t="s">
        <v>8</v>
      </c>
      <c r="G8" s="1">
        <v>0</v>
      </c>
      <c r="H8" s="1">
        <v>9.6000000000000014</v>
      </c>
      <c r="I8" s="1">
        <v>9.6000000000000014</v>
      </c>
      <c r="J8" s="1">
        <v>9.7199999999999971</v>
      </c>
    </row>
    <row r="9" spans="1:10" x14ac:dyDescent="0.2">
      <c r="A9" s="1" t="s">
        <v>9</v>
      </c>
      <c r="B9" s="1" t="s">
        <v>18</v>
      </c>
      <c r="C9" s="1" t="s">
        <v>19</v>
      </c>
      <c r="D9" s="1" t="s">
        <v>20</v>
      </c>
      <c r="E9" s="1" t="s">
        <v>22</v>
      </c>
      <c r="F9" s="1" t="s">
        <v>8</v>
      </c>
      <c r="G9" s="1">
        <v>0</v>
      </c>
      <c r="H9" s="1">
        <v>0</v>
      </c>
      <c r="I9" s="1">
        <v>0</v>
      </c>
      <c r="J9" s="1">
        <v>0</v>
      </c>
    </row>
    <row r="10" spans="1:10" x14ac:dyDescent="0.2">
      <c r="A10" s="1" t="s">
        <v>9</v>
      </c>
      <c r="B10" s="1" t="s">
        <v>18</v>
      </c>
      <c r="C10" s="1" t="s">
        <v>19</v>
      </c>
      <c r="D10" s="1" t="s">
        <v>20</v>
      </c>
      <c r="E10" s="1" t="s">
        <v>23</v>
      </c>
      <c r="F10" s="1" t="s">
        <v>8</v>
      </c>
      <c r="G10" s="1">
        <v>0</v>
      </c>
      <c r="H10" s="1">
        <v>0</v>
      </c>
      <c r="I10" s="1">
        <v>0</v>
      </c>
      <c r="J10" s="1">
        <v>0</v>
      </c>
    </row>
    <row r="11" spans="1:10" x14ac:dyDescent="0.2">
      <c r="A11" s="1" t="s">
        <v>9</v>
      </c>
      <c r="B11" s="1" t="s">
        <v>18</v>
      </c>
      <c r="C11" s="1" t="s">
        <v>19</v>
      </c>
      <c r="D11" s="1" t="s">
        <v>20</v>
      </c>
      <c r="E11" s="1" t="s">
        <v>24</v>
      </c>
      <c r="F11" s="1" t="s">
        <v>8</v>
      </c>
      <c r="G11" s="1">
        <v>0</v>
      </c>
      <c r="H11" s="1">
        <v>0</v>
      </c>
      <c r="I11" s="1">
        <v>0</v>
      </c>
      <c r="J11" s="1">
        <v>0</v>
      </c>
    </row>
    <row r="12" spans="1:10" x14ac:dyDescent="0.2">
      <c r="A12" s="1" t="s">
        <v>9</v>
      </c>
      <c r="B12" s="1" t="s">
        <v>18</v>
      </c>
      <c r="C12" s="1" t="s">
        <v>19</v>
      </c>
      <c r="D12" s="1" t="s">
        <v>25</v>
      </c>
      <c r="E12" s="1" t="s">
        <v>26</v>
      </c>
      <c r="F12" s="1" t="s">
        <v>8</v>
      </c>
      <c r="G12" s="1">
        <v>0</v>
      </c>
      <c r="H12" s="1">
        <v>0</v>
      </c>
      <c r="I12" s="1">
        <v>0</v>
      </c>
      <c r="J12" s="1">
        <v>0</v>
      </c>
    </row>
    <row r="13" spans="1:10" x14ac:dyDescent="0.2">
      <c r="A13" s="1" t="s">
        <v>9</v>
      </c>
      <c r="B13" s="1" t="s">
        <v>18</v>
      </c>
      <c r="C13" s="1" t="s">
        <v>19</v>
      </c>
      <c r="D13" s="1" t="s">
        <v>25</v>
      </c>
      <c r="E13" s="1" t="s">
        <v>27</v>
      </c>
      <c r="F13" s="1" t="s">
        <v>8</v>
      </c>
      <c r="G13" s="1">
        <v>0</v>
      </c>
      <c r="H13" s="1">
        <v>0</v>
      </c>
      <c r="I13" s="1">
        <v>0</v>
      </c>
      <c r="J13" s="1">
        <v>0</v>
      </c>
    </row>
    <row r="14" spans="1:10" x14ac:dyDescent="0.2">
      <c r="A14" s="1" t="s">
        <v>9</v>
      </c>
      <c r="B14" s="1" t="s">
        <v>18</v>
      </c>
      <c r="C14" s="1" t="s">
        <v>19</v>
      </c>
      <c r="D14" s="1" t="s">
        <v>25</v>
      </c>
      <c r="E14" s="1" t="s">
        <v>28</v>
      </c>
      <c r="F14" s="1" t="s">
        <v>8</v>
      </c>
      <c r="G14" s="1">
        <v>0</v>
      </c>
      <c r="H14" s="1">
        <v>0</v>
      </c>
      <c r="I14" s="1">
        <v>0</v>
      </c>
      <c r="J14" s="1">
        <v>0</v>
      </c>
    </row>
    <row r="15" spans="1:10" x14ac:dyDescent="0.2">
      <c r="A15" s="1" t="s">
        <v>9</v>
      </c>
      <c r="B15" s="1" t="s">
        <v>18</v>
      </c>
      <c r="C15" s="1" t="s">
        <v>29</v>
      </c>
      <c r="D15" s="1" t="s">
        <v>30</v>
      </c>
      <c r="E15" s="1" t="s">
        <v>30</v>
      </c>
      <c r="F15" s="1" t="s">
        <v>8</v>
      </c>
      <c r="G15" s="1">
        <v>0</v>
      </c>
      <c r="H15" s="1">
        <v>14.400000000000002</v>
      </c>
      <c r="I15" s="1">
        <v>14.400000000000002</v>
      </c>
      <c r="J15" s="1">
        <v>14.579999999999997</v>
      </c>
    </row>
    <row r="16" spans="1:10" x14ac:dyDescent="0.2">
      <c r="A16" s="1" t="s">
        <v>9</v>
      </c>
      <c r="B16" s="1" t="s">
        <v>18</v>
      </c>
      <c r="C16" s="1" t="s">
        <v>29</v>
      </c>
      <c r="D16" s="1" t="s">
        <v>31</v>
      </c>
      <c r="E16" s="1" t="s">
        <v>31</v>
      </c>
      <c r="F16" s="1" t="s">
        <v>8</v>
      </c>
      <c r="G16" s="1">
        <v>0</v>
      </c>
      <c r="H16" s="1">
        <v>0</v>
      </c>
      <c r="I16" s="1">
        <v>0</v>
      </c>
      <c r="J16" s="1">
        <v>0</v>
      </c>
    </row>
    <row r="17" spans="1:10" x14ac:dyDescent="0.2">
      <c r="A17" s="1" t="s">
        <v>9</v>
      </c>
      <c r="B17" s="1" t="s">
        <v>18</v>
      </c>
      <c r="C17" s="1" t="s">
        <v>29</v>
      </c>
      <c r="D17" s="1" t="s">
        <v>31</v>
      </c>
      <c r="E17" s="1" t="s">
        <v>32</v>
      </c>
      <c r="F17" s="1" t="s">
        <v>8</v>
      </c>
      <c r="G17" s="1">
        <v>0</v>
      </c>
      <c r="H17" s="1">
        <v>0</v>
      </c>
      <c r="I17" s="1">
        <v>0</v>
      </c>
      <c r="J17" s="1">
        <v>0</v>
      </c>
    </row>
    <row r="18" spans="1:10" x14ac:dyDescent="0.2">
      <c r="A18" s="1" t="s">
        <v>9</v>
      </c>
      <c r="B18" s="1" t="s">
        <v>18</v>
      </c>
      <c r="C18" s="1" t="s">
        <v>29</v>
      </c>
      <c r="D18" s="1" t="s">
        <v>33</v>
      </c>
      <c r="E18" s="1" t="s">
        <v>33</v>
      </c>
      <c r="F18" s="1" t="s">
        <v>8</v>
      </c>
      <c r="G18" s="1">
        <v>0</v>
      </c>
      <c r="H18" s="1">
        <v>0</v>
      </c>
      <c r="I18" s="1">
        <v>0</v>
      </c>
      <c r="J18" s="1">
        <v>0</v>
      </c>
    </row>
    <row r="19" spans="1:10" x14ac:dyDescent="0.2">
      <c r="A19" s="1" t="s">
        <v>9</v>
      </c>
      <c r="B19" s="1" t="s">
        <v>18</v>
      </c>
      <c r="C19" s="1" t="s">
        <v>29</v>
      </c>
      <c r="D19" s="1" t="s">
        <v>34</v>
      </c>
      <c r="E19" s="1" t="s">
        <v>34</v>
      </c>
      <c r="F19" s="1" t="s">
        <v>8</v>
      </c>
      <c r="G19" s="1">
        <v>0</v>
      </c>
      <c r="H19" s="1">
        <v>0</v>
      </c>
      <c r="I19" s="1">
        <v>0</v>
      </c>
      <c r="J19" s="1">
        <v>0</v>
      </c>
    </row>
    <row r="20" spans="1:10" x14ac:dyDescent="0.2">
      <c r="A20" s="1" t="s">
        <v>9</v>
      </c>
      <c r="B20" s="1" t="s">
        <v>18</v>
      </c>
      <c r="C20" s="1" t="s">
        <v>35</v>
      </c>
      <c r="D20" s="1" t="s">
        <v>36</v>
      </c>
      <c r="E20" s="1" t="s">
        <v>36</v>
      </c>
      <c r="F20" s="1" t="s">
        <v>8</v>
      </c>
      <c r="G20" s="1">
        <v>0</v>
      </c>
      <c r="H20" s="1">
        <v>20.000000000000004</v>
      </c>
      <c r="I20" s="1">
        <v>20.000000000000004</v>
      </c>
      <c r="J20" s="1">
        <v>20.249999999999996</v>
      </c>
    </row>
    <row r="21" spans="1:10" x14ac:dyDescent="0.2">
      <c r="A21" s="1" t="s">
        <v>9</v>
      </c>
      <c r="B21" s="1" t="s">
        <v>18</v>
      </c>
      <c r="C21" s="1" t="s">
        <v>35</v>
      </c>
      <c r="D21" s="1" t="s">
        <v>37</v>
      </c>
      <c r="E21" s="1" t="s">
        <v>37</v>
      </c>
      <c r="F21" s="1" t="s">
        <v>8</v>
      </c>
      <c r="G21" s="1">
        <v>0</v>
      </c>
      <c r="H21" s="1">
        <v>0</v>
      </c>
      <c r="I21" s="1">
        <v>0</v>
      </c>
      <c r="J21" s="1">
        <v>0</v>
      </c>
    </row>
    <row r="22" spans="1:10" x14ac:dyDescent="0.2">
      <c r="A22" s="1" t="s">
        <v>9</v>
      </c>
      <c r="B22" s="1" t="s">
        <v>18</v>
      </c>
      <c r="C22" s="1" t="s">
        <v>35</v>
      </c>
      <c r="D22" s="1" t="s">
        <v>38</v>
      </c>
      <c r="E22" s="1" t="s">
        <v>38</v>
      </c>
      <c r="F22" s="1" t="s">
        <v>8</v>
      </c>
      <c r="G22" s="1">
        <v>0</v>
      </c>
      <c r="H22" s="1">
        <v>0</v>
      </c>
      <c r="I22" s="1">
        <v>0</v>
      </c>
      <c r="J22" s="1">
        <v>0</v>
      </c>
    </row>
    <row r="23" spans="1:10" x14ac:dyDescent="0.2">
      <c r="A23" s="1" t="s">
        <v>9</v>
      </c>
      <c r="B23" s="1" t="s">
        <v>18</v>
      </c>
      <c r="C23" s="1" t="s">
        <v>35</v>
      </c>
      <c r="D23" s="1" t="s">
        <v>39</v>
      </c>
      <c r="E23" s="1" t="s">
        <v>39</v>
      </c>
      <c r="F23" s="1" t="s">
        <v>8</v>
      </c>
      <c r="G23" s="1">
        <v>0</v>
      </c>
      <c r="H23" s="1">
        <v>0</v>
      </c>
      <c r="I23" s="1">
        <v>0</v>
      </c>
      <c r="J23" s="1">
        <v>0</v>
      </c>
    </row>
    <row r="24" spans="1:10" x14ac:dyDescent="0.2">
      <c r="A24" s="1" t="s">
        <v>9</v>
      </c>
      <c r="B24" s="1" t="s">
        <v>18</v>
      </c>
      <c r="C24" s="1" t="s">
        <v>35</v>
      </c>
      <c r="D24" s="1" t="s">
        <v>40</v>
      </c>
      <c r="E24" s="1" t="s">
        <v>41</v>
      </c>
      <c r="F24" s="1" t="s">
        <v>8</v>
      </c>
      <c r="G24" s="1">
        <v>0</v>
      </c>
      <c r="H24" s="1">
        <v>0</v>
      </c>
      <c r="I24" s="1">
        <v>0</v>
      </c>
      <c r="J24" s="1">
        <v>0</v>
      </c>
    </row>
    <row r="25" spans="1:10" x14ac:dyDescent="0.2">
      <c r="A25" s="1" t="s">
        <v>9</v>
      </c>
      <c r="B25" s="1" t="s">
        <v>18</v>
      </c>
      <c r="C25" s="1" t="s">
        <v>35</v>
      </c>
      <c r="D25" s="1" t="s">
        <v>40</v>
      </c>
      <c r="E25" s="1" t="s">
        <v>42</v>
      </c>
      <c r="F25" s="1" t="s">
        <v>8</v>
      </c>
      <c r="G25" s="1">
        <v>0</v>
      </c>
      <c r="H25" s="1">
        <v>0</v>
      </c>
      <c r="I25" s="1">
        <v>0</v>
      </c>
      <c r="J25" s="1">
        <v>0</v>
      </c>
    </row>
    <row r="26" spans="1:10" x14ac:dyDescent="0.2">
      <c r="A26" s="1" t="s">
        <v>9</v>
      </c>
      <c r="B26" s="1" t="s">
        <v>18</v>
      </c>
      <c r="C26" s="1" t="s">
        <v>35</v>
      </c>
      <c r="D26" s="1" t="s">
        <v>40</v>
      </c>
      <c r="E26" s="1" t="s">
        <v>43</v>
      </c>
      <c r="F26" s="1" t="s">
        <v>8</v>
      </c>
      <c r="G26" s="1">
        <v>0</v>
      </c>
      <c r="H26" s="1">
        <v>0</v>
      </c>
      <c r="I26" s="1">
        <v>0</v>
      </c>
      <c r="J26" s="1">
        <v>0</v>
      </c>
    </row>
    <row r="27" spans="1:10" x14ac:dyDescent="0.2">
      <c r="A27" s="1" t="s">
        <v>9</v>
      </c>
      <c r="B27" s="1" t="s">
        <v>18</v>
      </c>
      <c r="C27" s="1" t="s">
        <v>44</v>
      </c>
      <c r="D27" s="1" t="s">
        <v>45</v>
      </c>
      <c r="E27" s="1" t="s">
        <v>45</v>
      </c>
      <c r="F27" s="1" t="s">
        <v>8</v>
      </c>
      <c r="G27" s="1">
        <v>0</v>
      </c>
      <c r="H27" s="1">
        <v>3.2000000000000006</v>
      </c>
      <c r="I27" s="1">
        <v>3.2000000000000006</v>
      </c>
      <c r="J27" s="1">
        <v>3.2399999999999993</v>
      </c>
    </row>
    <row r="28" spans="1:10" x14ac:dyDescent="0.2">
      <c r="A28" s="1" t="s">
        <v>9</v>
      </c>
      <c r="B28" s="1" t="s">
        <v>18</v>
      </c>
      <c r="C28" s="1" t="s">
        <v>44</v>
      </c>
      <c r="D28" s="1" t="s">
        <v>46</v>
      </c>
      <c r="E28" s="1" t="s">
        <v>47</v>
      </c>
      <c r="F28" s="1" t="s">
        <v>8</v>
      </c>
      <c r="G28" s="1">
        <v>0</v>
      </c>
      <c r="H28" s="1">
        <v>0</v>
      </c>
      <c r="I28" s="1">
        <v>0</v>
      </c>
      <c r="J28" s="1">
        <v>0</v>
      </c>
    </row>
    <row r="29" spans="1:10" x14ac:dyDescent="0.2">
      <c r="A29" s="1" t="s">
        <v>9</v>
      </c>
      <c r="B29" s="1" t="s">
        <v>18</v>
      </c>
      <c r="C29" s="1" t="s">
        <v>44</v>
      </c>
      <c r="D29" s="1" t="s">
        <v>46</v>
      </c>
      <c r="E29" s="1" t="s">
        <v>48</v>
      </c>
      <c r="F29" s="1" t="s">
        <v>8</v>
      </c>
      <c r="G29" s="1">
        <v>0</v>
      </c>
      <c r="H29" s="1">
        <v>0</v>
      </c>
      <c r="I29" s="1">
        <v>0</v>
      </c>
      <c r="J29" s="1">
        <v>0</v>
      </c>
    </row>
    <row r="30" spans="1:10" x14ac:dyDescent="0.2">
      <c r="A30" s="1" t="s">
        <v>9</v>
      </c>
      <c r="B30" s="1" t="s">
        <v>49</v>
      </c>
      <c r="C30" s="1" t="s">
        <v>50</v>
      </c>
      <c r="D30" s="1" t="s">
        <v>50</v>
      </c>
      <c r="E30" s="1" t="s">
        <v>50</v>
      </c>
      <c r="F30" s="1" t="s">
        <v>8</v>
      </c>
      <c r="G30" s="1">
        <v>0</v>
      </c>
      <c r="H30" s="1">
        <v>0</v>
      </c>
      <c r="I30" s="1">
        <v>0</v>
      </c>
      <c r="J30" s="1">
        <v>0</v>
      </c>
    </row>
    <row r="31" spans="1:10" x14ac:dyDescent="0.2">
      <c r="A31" s="1" t="s">
        <v>9</v>
      </c>
      <c r="B31" s="1" t="s">
        <v>49</v>
      </c>
      <c r="C31" s="1" t="s">
        <v>49</v>
      </c>
      <c r="D31" s="1" t="s">
        <v>51</v>
      </c>
      <c r="E31" s="1" t="s">
        <v>51</v>
      </c>
      <c r="F31" s="1" t="s">
        <v>8</v>
      </c>
      <c r="G31" s="1">
        <v>0</v>
      </c>
      <c r="H31" s="1">
        <v>2.4000000000000004</v>
      </c>
      <c r="I31" s="1">
        <v>2.4000000000000004</v>
      </c>
      <c r="J31" s="1">
        <v>2.4299999999999993</v>
      </c>
    </row>
    <row r="32" spans="1:10" x14ac:dyDescent="0.2">
      <c r="A32" s="1" t="s">
        <v>9</v>
      </c>
      <c r="B32" s="1" t="s">
        <v>49</v>
      </c>
      <c r="C32" s="1" t="s">
        <v>49</v>
      </c>
      <c r="D32" s="1" t="s">
        <v>52</v>
      </c>
      <c r="E32" s="1" t="s">
        <v>52</v>
      </c>
      <c r="F32" s="1" t="s">
        <v>8</v>
      </c>
      <c r="G32" s="1">
        <v>0</v>
      </c>
      <c r="H32" s="1">
        <v>0</v>
      </c>
      <c r="I32" s="1">
        <v>0</v>
      </c>
      <c r="J32" s="1">
        <v>0</v>
      </c>
    </row>
    <row r="33" spans="1:10" x14ac:dyDescent="0.2">
      <c r="A33" s="1" t="s">
        <v>9</v>
      </c>
      <c r="B33" s="1" t="s">
        <v>53</v>
      </c>
      <c r="C33" s="1" t="s">
        <v>54</v>
      </c>
      <c r="D33" s="1" t="s">
        <v>55</v>
      </c>
      <c r="E33" s="1" t="s">
        <v>55</v>
      </c>
      <c r="F33" s="1" t="s">
        <v>8</v>
      </c>
      <c r="G33" s="1">
        <v>0</v>
      </c>
      <c r="H33" s="1">
        <v>8.8000000000000025</v>
      </c>
      <c r="I33" s="1">
        <v>8.8000000000000025</v>
      </c>
      <c r="J33" s="1">
        <v>8.9099999999999984</v>
      </c>
    </row>
    <row r="34" spans="1:10" x14ac:dyDescent="0.2">
      <c r="A34" s="1" t="s">
        <v>9</v>
      </c>
      <c r="B34" s="1" t="s">
        <v>53</v>
      </c>
      <c r="C34" s="1" t="s">
        <v>54</v>
      </c>
      <c r="D34" s="1" t="s">
        <v>55</v>
      </c>
      <c r="E34" s="1" t="s">
        <v>56</v>
      </c>
      <c r="F34" s="1" t="s">
        <v>8</v>
      </c>
      <c r="G34" s="1">
        <v>0</v>
      </c>
      <c r="H34" s="1">
        <v>0</v>
      </c>
      <c r="I34" s="1">
        <v>0</v>
      </c>
      <c r="J34" s="1">
        <v>0</v>
      </c>
    </row>
    <row r="35" spans="1:10" x14ac:dyDescent="0.2">
      <c r="A35" s="1" t="s">
        <v>9</v>
      </c>
      <c r="B35" s="1" t="s">
        <v>53</v>
      </c>
      <c r="C35" s="1" t="s">
        <v>54</v>
      </c>
      <c r="D35" s="1" t="s">
        <v>57</v>
      </c>
      <c r="E35" s="1" t="s">
        <v>57</v>
      </c>
      <c r="F35" s="1" t="s">
        <v>8</v>
      </c>
      <c r="G35" s="1">
        <v>0</v>
      </c>
      <c r="H35" s="1">
        <v>0</v>
      </c>
      <c r="I35" s="1">
        <v>0</v>
      </c>
      <c r="J35" s="1">
        <v>0</v>
      </c>
    </row>
    <row r="36" spans="1:10" x14ac:dyDescent="0.2">
      <c r="A36" s="1" t="s">
        <v>9</v>
      </c>
      <c r="B36" s="1" t="s">
        <v>53</v>
      </c>
      <c r="C36" s="1" t="s">
        <v>58</v>
      </c>
      <c r="D36" s="1" t="s">
        <v>59</v>
      </c>
      <c r="E36" s="1" t="s">
        <v>59</v>
      </c>
      <c r="F36" s="1" t="s">
        <v>8</v>
      </c>
      <c r="G36" s="1">
        <v>0</v>
      </c>
      <c r="H36" s="1">
        <v>6.4000000000000012</v>
      </c>
      <c r="I36" s="1">
        <v>6.4000000000000012</v>
      </c>
      <c r="J36" s="1">
        <v>6.4799999999999986</v>
      </c>
    </row>
    <row r="37" spans="1:10" x14ac:dyDescent="0.2">
      <c r="A37" s="1" t="s">
        <v>9</v>
      </c>
      <c r="B37" s="1" t="s">
        <v>53</v>
      </c>
      <c r="C37" s="1" t="s">
        <v>58</v>
      </c>
      <c r="D37" s="1" t="s">
        <v>60</v>
      </c>
      <c r="E37" s="1" t="s">
        <v>60</v>
      </c>
      <c r="F37" s="1" t="s">
        <v>8</v>
      </c>
      <c r="G37" s="1">
        <v>0</v>
      </c>
      <c r="H37" s="1">
        <v>0</v>
      </c>
      <c r="I37" s="1">
        <v>0</v>
      </c>
      <c r="J37" s="1">
        <v>0</v>
      </c>
    </row>
    <row r="38" spans="1:10" x14ac:dyDescent="0.2">
      <c r="A38" s="1" t="s">
        <v>9</v>
      </c>
      <c r="B38" s="1" t="s">
        <v>53</v>
      </c>
      <c r="C38" s="1" t="s">
        <v>61</v>
      </c>
      <c r="D38" s="1" t="s">
        <v>61</v>
      </c>
      <c r="E38" s="1" t="s">
        <v>61</v>
      </c>
      <c r="F38" s="1" t="s">
        <v>8</v>
      </c>
      <c r="G38" s="1">
        <v>0</v>
      </c>
      <c r="H38" s="1">
        <v>4.8000000000000007</v>
      </c>
      <c r="I38" s="1">
        <v>4.8000000000000007</v>
      </c>
      <c r="J38" s="1">
        <v>4.8599999999999985</v>
      </c>
    </row>
    <row r="39" spans="1:10" x14ac:dyDescent="0.2">
      <c r="A39" s="1" t="s">
        <v>9</v>
      </c>
      <c r="B39" s="1" t="s">
        <v>53</v>
      </c>
      <c r="C39" s="1" t="s">
        <v>62</v>
      </c>
      <c r="D39" s="1" t="s">
        <v>62</v>
      </c>
      <c r="E39" s="1" t="s">
        <v>62</v>
      </c>
      <c r="F39" s="1" t="s">
        <v>8</v>
      </c>
      <c r="G39" s="1">
        <v>0</v>
      </c>
      <c r="H39" s="1">
        <v>2.4000000000000004</v>
      </c>
      <c r="I39" s="1">
        <v>2.4000000000000004</v>
      </c>
      <c r="J39" s="1">
        <v>2.4299999999999993</v>
      </c>
    </row>
    <row r="40" spans="1:10" x14ac:dyDescent="0.2">
      <c r="A40" s="1" t="s">
        <v>63</v>
      </c>
      <c r="B40" s="1" t="s">
        <v>64</v>
      </c>
      <c r="C40" s="1" t="s">
        <v>64</v>
      </c>
      <c r="D40" s="1" t="s">
        <v>64</v>
      </c>
      <c r="E40" s="1" t="s">
        <v>65</v>
      </c>
      <c r="F40" s="1" t="s">
        <v>8</v>
      </c>
      <c r="G40" s="1">
        <v>0</v>
      </c>
      <c r="H40" s="1">
        <v>0</v>
      </c>
      <c r="I40" s="1">
        <v>0</v>
      </c>
      <c r="J40" s="1">
        <v>0</v>
      </c>
    </row>
    <row r="41" spans="1:10" x14ac:dyDescent="0.2">
      <c r="A41" s="1" t="s">
        <v>63</v>
      </c>
      <c r="B41" s="1" t="s">
        <v>64</v>
      </c>
      <c r="C41" s="1" t="s">
        <v>64</v>
      </c>
      <c r="D41" s="1" t="s">
        <v>64</v>
      </c>
      <c r="E41" s="1" t="s">
        <v>66</v>
      </c>
      <c r="F41" s="1" t="s">
        <v>8</v>
      </c>
      <c r="G41" s="1">
        <v>0</v>
      </c>
      <c r="H41" s="1">
        <v>0</v>
      </c>
      <c r="I41" s="1">
        <v>0</v>
      </c>
      <c r="J41" s="1">
        <v>0</v>
      </c>
    </row>
    <row r="42" spans="1:10" x14ac:dyDescent="0.2">
      <c r="A42" s="1" t="s">
        <v>63</v>
      </c>
      <c r="B42" s="1" t="s">
        <v>64</v>
      </c>
      <c r="C42" s="1" t="s">
        <v>64</v>
      </c>
      <c r="D42" s="1" t="s">
        <v>64</v>
      </c>
      <c r="E42" s="1" t="s">
        <v>67</v>
      </c>
      <c r="F42" s="1" t="s">
        <v>8</v>
      </c>
      <c r="G42" s="1">
        <v>0</v>
      </c>
      <c r="H42" s="1">
        <v>0</v>
      </c>
      <c r="I42" s="1">
        <v>0</v>
      </c>
      <c r="J42" s="1">
        <v>0</v>
      </c>
    </row>
    <row r="43" spans="1:10" x14ac:dyDescent="0.2">
      <c r="A43" s="1" t="s">
        <v>63</v>
      </c>
      <c r="B43" s="1" t="s">
        <v>64</v>
      </c>
      <c r="C43" s="1" t="s">
        <v>64</v>
      </c>
      <c r="D43" s="1" t="s">
        <v>64</v>
      </c>
      <c r="E43" s="1" t="s">
        <v>68</v>
      </c>
      <c r="F43" s="1" t="s">
        <v>8</v>
      </c>
      <c r="G43" s="1">
        <v>0</v>
      </c>
      <c r="H43" s="1">
        <v>0</v>
      </c>
      <c r="I43" s="1">
        <v>0</v>
      </c>
      <c r="J43" s="1">
        <v>0</v>
      </c>
    </row>
    <row r="44" spans="1:10" x14ac:dyDescent="0.2">
      <c r="A44" s="1" t="s">
        <v>63</v>
      </c>
      <c r="B44" s="1" t="s">
        <v>69</v>
      </c>
      <c r="C44" s="1" t="s">
        <v>69</v>
      </c>
      <c r="D44" s="1" t="s">
        <v>70</v>
      </c>
      <c r="E44" s="1" t="s">
        <v>70</v>
      </c>
      <c r="F44" s="1" t="s">
        <v>8</v>
      </c>
      <c r="G44" s="1">
        <v>0</v>
      </c>
      <c r="H44" s="1">
        <v>3.5200000000000005</v>
      </c>
      <c r="I44" s="1">
        <v>3.6457142857142859</v>
      </c>
      <c r="J44" s="1">
        <v>3.6457142857142859</v>
      </c>
    </row>
    <row r="45" spans="1:10" x14ac:dyDescent="0.2">
      <c r="A45" s="1" t="s">
        <v>63</v>
      </c>
      <c r="B45" s="1" t="s">
        <v>69</v>
      </c>
      <c r="C45" s="1" t="s">
        <v>69</v>
      </c>
      <c r="D45" s="1" t="s">
        <v>71</v>
      </c>
      <c r="E45" s="1" t="s">
        <v>71</v>
      </c>
      <c r="F45" s="1" t="s">
        <v>8</v>
      </c>
      <c r="G45" s="1">
        <v>0</v>
      </c>
      <c r="H45" s="1">
        <v>0</v>
      </c>
      <c r="I45" s="1">
        <v>0</v>
      </c>
      <c r="J45" s="1">
        <v>0</v>
      </c>
    </row>
    <row r="46" spans="1:10" x14ac:dyDescent="0.2">
      <c r="A46" s="1" t="s">
        <v>63</v>
      </c>
      <c r="B46" s="1" t="s">
        <v>69</v>
      </c>
      <c r="C46" s="1" t="s">
        <v>69</v>
      </c>
      <c r="D46" s="1" t="s">
        <v>72</v>
      </c>
      <c r="E46" s="1" t="s">
        <v>72</v>
      </c>
      <c r="F46" s="1" t="s">
        <v>8</v>
      </c>
      <c r="G46" s="1">
        <v>0</v>
      </c>
      <c r="H46" s="1">
        <v>0</v>
      </c>
      <c r="I46" s="1">
        <v>0</v>
      </c>
      <c r="J46" s="1">
        <v>0</v>
      </c>
    </row>
    <row r="47" spans="1:10" x14ac:dyDescent="0.2">
      <c r="A47" s="1" t="s">
        <v>63</v>
      </c>
      <c r="B47" s="1" t="s">
        <v>69</v>
      </c>
      <c r="C47" s="1" t="s">
        <v>69</v>
      </c>
      <c r="D47" s="1" t="s">
        <v>73</v>
      </c>
      <c r="E47" s="1" t="s">
        <v>73</v>
      </c>
      <c r="F47" s="1" t="s">
        <v>8</v>
      </c>
      <c r="G47" s="1">
        <v>0</v>
      </c>
      <c r="H47" s="1">
        <v>0</v>
      </c>
      <c r="I47" s="1">
        <v>0</v>
      </c>
      <c r="J47" s="1">
        <v>0</v>
      </c>
    </row>
    <row r="48" spans="1:10" x14ac:dyDescent="0.2">
      <c r="A48" s="1" t="s">
        <v>63</v>
      </c>
      <c r="B48" s="1" t="s">
        <v>74</v>
      </c>
      <c r="C48" s="1" t="s">
        <v>74</v>
      </c>
      <c r="D48" s="1" t="s">
        <v>75</v>
      </c>
      <c r="E48" s="1" t="s">
        <v>75</v>
      </c>
      <c r="F48" s="1" t="s">
        <v>8</v>
      </c>
      <c r="G48" s="1">
        <v>0</v>
      </c>
      <c r="H48" s="1">
        <v>11.36</v>
      </c>
      <c r="I48" s="1">
        <v>11.765714285714285</v>
      </c>
      <c r="J48" s="1">
        <v>11.765714285714285</v>
      </c>
    </row>
    <row r="49" spans="1:10" x14ac:dyDescent="0.2">
      <c r="A49" s="1" t="s">
        <v>63</v>
      </c>
      <c r="B49" s="1" t="s">
        <v>74</v>
      </c>
      <c r="C49" s="1" t="s">
        <v>74</v>
      </c>
      <c r="D49" s="1" t="s">
        <v>76</v>
      </c>
      <c r="E49" s="1" t="s">
        <v>76</v>
      </c>
      <c r="F49" s="1" t="s">
        <v>8</v>
      </c>
      <c r="G49" s="1">
        <v>0</v>
      </c>
      <c r="H49" s="1">
        <v>0</v>
      </c>
      <c r="I49" s="1">
        <v>0</v>
      </c>
      <c r="J49" s="1">
        <v>0</v>
      </c>
    </row>
    <row r="50" spans="1:10" x14ac:dyDescent="0.2">
      <c r="A50" s="1" t="s">
        <v>63</v>
      </c>
      <c r="B50" s="1" t="s">
        <v>74</v>
      </c>
      <c r="C50" s="1" t="s">
        <v>74</v>
      </c>
      <c r="D50" s="1" t="s">
        <v>76</v>
      </c>
      <c r="E50" s="1" t="s">
        <v>77</v>
      </c>
      <c r="F50" s="1" t="s">
        <v>8</v>
      </c>
      <c r="G50" s="1">
        <v>0</v>
      </c>
      <c r="H50" s="1">
        <v>0</v>
      </c>
      <c r="I50" s="1">
        <v>0</v>
      </c>
      <c r="J50" s="1">
        <v>0</v>
      </c>
    </row>
    <row r="51" spans="1:10" x14ac:dyDescent="0.2">
      <c r="A51" s="1" t="s">
        <v>63</v>
      </c>
      <c r="B51" s="1" t="s">
        <v>74</v>
      </c>
      <c r="C51" s="1" t="s">
        <v>74</v>
      </c>
      <c r="D51" s="1" t="s">
        <v>78</v>
      </c>
      <c r="E51" s="1" t="s">
        <v>78</v>
      </c>
      <c r="F51" s="1" t="s">
        <v>8</v>
      </c>
      <c r="G51" s="1">
        <v>0</v>
      </c>
      <c r="H51" s="1">
        <v>0</v>
      </c>
      <c r="I51" s="1">
        <v>0</v>
      </c>
      <c r="J51" s="1">
        <v>0</v>
      </c>
    </row>
    <row r="52" spans="1:10" x14ac:dyDescent="0.2">
      <c r="A52" s="1" t="s">
        <v>63</v>
      </c>
      <c r="B52" s="1" t="s">
        <v>74</v>
      </c>
      <c r="C52" s="1" t="s">
        <v>74</v>
      </c>
      <c r="D52" s="1" t="s">
        <v>79</v>
      </c>
      <c r="E52" s="1" t="s">
        <v>80</v>
      </c>
      <c r="F52" s="1" t="s">
        <v>8</v>
      </c>
      <c r="G52" s="1">
        <v>0</v>
      </c>
      <c r="H52" s="1">
        <v>0</v>
      </c>
      <c r="I52" s="1">
        <v>0</v>
      </c>
      <c r="J52" s="1">
        <v>0</v>
      </c>
    </row>
    <row r="53" spans="1:10" x14ac:dyDescent="0.2">
      <c r="A53" s="1" t="s">
        <v>63</v>
      </c>
      <c r="B53" s="1" t="s">
        <v>74</v>
      </c>
      <c r="C53" s="1" t="s">
        <v>74</v>
      </c>
      <c r="D53" s="1" t="s">
        <v>79</v>
      </c>
      <c r="E53" s="1" t="s">
        <v>81</v>
      </c>
      <c r="F53" s="1" t="s">
        <v>8</v>
      </c>
      <c r="G53" s="1">
        <v>0</v>
      </c>
      <c r="H53" s="1">
        <v>0</v>
      </c>
      <c r="I53" s="1">
        <v>0</v>
      </c>
      <c r="J53" s="1">
        <v>0</v>
      </c>
    </row>
    <row r="54" spans="1:10" x14ac:dyDescent="0.2">
      <c r="A54" s="1" t="s">
        <v>63</v>
      </c>
      <c r="B54" s="1" t="s">
        <v>74</v>
      </c>
      <c r="C54" s="1" t="s">
        <v>74</v>
      </c>
      <c r="D54" s="1" t="s">
        <v>79</v>
      </c>
      <c r="E54" s="1" t="s">
        <v>82</v>
      </c>
      <c r="F54" s="1" t="s">
        <v>8</v>
      </c>
      <c r="G54" s="1">
        <v>0</v>
      </c>
      <c r="H54" s="1">
        <v>0</v>
      </c>
      <c r="I54" s="1">
        <v>0</v>
      </c>
      <c r="J54" s="1">
        <v>0</v>
      </c>
    </row>
    <row r="55" spans="1:10" x14ac:dyDescent="0.2">
      <c r="A55" s="1" t="s">
        <v>63</v>
      </c>
      <c r="B55" s="1" t="s">
        <v>74</v>
      </c>
      <c r="C55" s="1" t="s">
        <v>74</v>
      </c>
      <c r="D55" s="1" t="s">
        <v>83</v>
      </c>
      <c r="E55" s="1" t="s">
        <v>83</v>
      </c>
      <c r="F55" s="1" t="s">
        <v>8</v>
      </c>
      <c r="G55" s="1">
        <v>0</v>
      </c>
      <c r="H55" s="1">
        <v>0</v>
      </c>
      <c r="I55" s="1">
        <v>0</v>
      </c>
      <c r="J55" s="1">
        <v>0</v>
      </c>
    </row>
    <row r="56" spans="1:10" x14ac:dyDescent="0.2">
      <c r="A56" s="1" t="s">
        <v>63</v>
      </c>
      <c r="B56" s="1" t="s">
        <v>74</v>
      </c>
      <c r="C56" s="1" t="s">
        <v>74</v>
      </c>
      <c r="D56" s="1" t="s">
        <v>84</v>
      </c>
      <c r="E56" s="1" t="s">
        <v>84</v>
      </c>
      <c r="F56" s="1" t="s">
        <v>8</v>
      </c>
      <c r="G56" s="1">
        <v>0</v>
      </c>
      <c r="H56" s="1">
        <v>0</v>
      </c>
      <c r="I56" s="1">
        <v>0</v>
      </c>
      <c r="J56" s="1">
        <v>0</v>
      </c>
    </row>
    <row r="57" spans="1:10" x14ac:dyDescent="0.2">
      <c r="A57" s="1" t="s">
        <v>63</v>
      </c>
      <c r="B57" s="1" t="s">
        <v>85</v>
      </c>
      <c r="C57" s="1" t="s">
        <v>86</v>
      </c>
      <c r="D57" s="1" t="s">
        <v>86</v>
      </c>
      <c r="E57" s="1" t="s">
        <v>87</v>
      </c>
      <c r="F57" s="1" t="s">
        <v>8</v>
      </c>
      <c r="G57" s="1">
        <v>0</v>
      </c>
      <c r="H57" s="1">
        <v>2.1676136363636367</v>
      </c>
      <c r="I57" s="1">
        <v>2.2450284090909092</v>
      </c>
      <c r="J57" s="1">
        <v>2.2450284090909092</v>
      </c>
    </row>
    <row r="58" spans="1:10" x14ac:dyDescent="0.2">
      <c r="A58" s="1" t="s">
        <v>63</v>
      </c>
      <c r="B58" s="1" t="s">
        <v>85</v>
      </c>
      <c r="C58" s="1" t="s">
        <v>86</v>
      </c>
      <c r="D58" s="1" t="s">
        <v>86</v>
      </c>
      <c r="E58" s="1" t="s">
        <v>88</v>
      </c>
      <c r="F58" s="1" t="s">
        <v>8</v>
      </c>
      <c r="G58" s="1">
        <v>0</v>
      </c>
      <c r="H58" s="1">
        <v>0</v>
      </c>
      <c r="I58" s="1">
        <v>0</v>
      </c>
      <c r="J58" s="1">
        <v>0</v>
      </c>
    </row>
    <row r="59" spans="1:10" x14ac:dyDescent="0.2">
      <c r="A59" s="1" t="s">
        <v>63</v>
      </c>
      <c r="B59" s="1" t="s">
        <v>85</v>
      </c>
      <c r="C59" s="1" t="s">
        <v>86</v>
      </c>
      <c r="D59" s="1" t="s">
        <v>86</v>
      </c>
      <c r="E59" s="1" t="s">
        <v>89</v>
      </c>
      <c r="F59" s="1" t="s">
        <v>8</v>
      </c>
      <c r="G59" s="1">
        <v>0</v>
      </c>
      <c r="H59" s="1">
        <v>0</v>
      </c>
      <c r="I59" s="1">
        <v>0</v>
      </c>
      <c r="J59" s="1">
        <v>0</v>
      </c>
    </row>
    <row r="60" spans="1:10" x14ac:dyDescent="0.2">
      <c r="A60" s="1" t="s">
        <v>63</v>
      </c>
      <c r="B60" s="1" t="s">
        <v>85</v>
      </c>
      <c r="C60" s="1" t="s">
        <v>86</v>
      </c>
      <c r="D60" s="1" t="s">
        <v>90</v>
      </c>
      <c r="E60" s="1" t="s">
        <v>90</v>
      </c>
      <c r="F60" s="1" t="s">
        <v>8</v>
      </c>
      <c r="G60" s="1">
        <v>0</v>
      </c>
      <c r="H60" s="1">
        <v>0</v>
      </c>
      <c r="I60" s="1">
        <v>0</v>
      </c>
      <c r="J60" s="1">
        <v>0</v>
      </c>
    </row>
    <row r="61" spans="1:10" x14ac:dyDescent="0.2">
      <c r="A61" s="1" t="s">
        <v>63</v>
      </c>
      <c r="B61" s="1" t="s">
        <v>85</v>
      </c>
      <c r="C61" s="1" t="s">
        <v>91</v>
      </c>
      <c r="D61" s="1" t="s">
        <v>92</v>
      </c>
      <c r="E61" s="1" t="s">
        <v>92</v>
      </c>
      <c r="F61" s="1" t="s">
        <v>8</v>
      </c>
      <c r="G61" s="1">
        <v>0</v>
      </c>
      <c r="H61" s="1">
        <v>1.4039772727272728</v>
      </c>
      <c r="I61" s="1">
        <v>1.4541193181818184</v>
      </c>
      <c r="J61" s="1">
        <v>1.4541193181818184</v>
      </c>
    </row>
    <row r="62" spans="1:10" x14ac:dyDescent="0.2">
      <c r="A62" s="1" t="s">
        <v>63</v>
      </c>
      <c r="B62" s="1" t="s">
        <v>85</v>
      </c>
      <c r="C62" s="1" t="s">
        <v>91</v>
      </c>
      <c r="D62" s="1" t="s">
        <v>93</v>
      </c>
      <c r="E62" s="1" t="s">
        <v>93</v>
      </c>
      <c r="F62" s="1" t="s">
        <v>8</v>
      </c>
      <c r="G62" s="1">
        <v>0</v>
      </c>
      <c r="H62" s="1">
        <v>0</v>
      </c>
      <c r="I62" s="1">
        <v>0</v>
      </c>
      <c r="J62" s="1">
        <v>0</v>
      </c>
    </row>
    <row r="63" spans="1:10" x14ac:dyDescent="0.2">
      <c r="A63" s="1" t="s">
        <v>63</v>
      </c>
      <c r="B63" s="1" t="s">
        <v>85</v>
      </c>
      <c r="C63" s="1" t="s">
        <v>91</v>
      </c>
      <c r="D63" s="1" t="s">
        <v>94</v>
      </c>
      <c r="E63" s="1" t="s">
        <v>94</v>
      </c>
      <c r="F63" s="1" t="s">
        <v>8</v>
      </c>
      <c r="G63" s="1">
        <v>0</v>
      </c>
      <c r="H63" s="1">
        <v>0</v>
      </c>
      <c r="I63" s="1">
        <v>0</v>
      </c>
      <c r="J63" s="1">
        <v>0</v>
      </c>
    </row>
    <row r="64" spans="1:10" x14ac:dyDescent="0.2">
      <c r="A64" s="1" t="s">
        <v>63</v>
      </c>
      <c r="B64" s="1" t="s">
        <v>85</v>
      </c>
      <c r="C64" s="1" t="s">
        <v>95</v>
      </c>
      <c r="D64" s="1" t="s">
        <v>96</v>
      </c>
      <c r="E64" s="1" t="s">
        <v>96</v>
      </c>
      <c r="F64" s="1" t="s">
        <v>8</v>
      </c>
      <c r="G64" s="1">
        <v>0</v>
      </c>
      <c r="H64" s="1">
        <v>2.0284090909090908</v>
      </c>
      <c r="I64" s="1">
        <v>2.1008522727272729</v>
      </c>
      <c r="J64" s="1">
        <v>2.1008522727272729</v>
      </c>
    </row>
    <row r="65" spans="1:10" x14ac:dyDescent="0.2">
      <c r="A65" s="1" t="s">
        <v>63</v>
      </c>
      <c r="B65" s="1" t="s">
        <v>85</v>
      </c>
      <c r="C65" s="1" t="s">
        <v>95</v>
      </c>
      <c r="D65" s="1" t="s">
        <v>97</v>
      </c>
      <c r="E65" s="1" t="s">
        <v>97</v>
      </c>
      <c r="F65" s="1" t="s">
        <v>8</v>
      </c>
      <c r="G65" s="1">
        <v>0</v>
      </c>
      <c r="H65" s="1">
        <v>0</v>
      </c>
      <c r="I65" s="1">
        <v>0</v>
      </c>
      <c r="J65" s="1">
        <v>0</v>
      </c>
    </row>
    <row r="66" spans="1:10" x14ac:dyDescent="0.2">
      <c r="A66" s="1" t="s">
        <v>63</v>
      </c>
      <c r="B66" s="1" t="s">
        <v>85</v>
      </c>
      <c r="C66" s="1" t="s">
        <v>95</v>
      </c>
      <c r="D66" s="1" t="s">
        <v>98</v>
      </c>
      <c r="E66" s="1" t="s">
        <v>98</v>
      </c>
      <c r="F66" s="1" t="s">
        <v>8</v>
      </c>
      <c r="G66" s="1">
        <v>0</v>
      </c>
      <c r="H66" s="1">
        <v>0</v>
      </c>
      <c r="I66" s="1">
        <v>0</v>
      </c>
      <c r="J66" s="1">
        <v>0</v>
      </c>
    </row>
    <row r="67" spans="1:10" x14ac:dyDescent="0.2">
      <c r="A67" s="1" t="s">
        <v>63</v>
      </c>
      <c r="B67" s="1" t="s">
        <v>85</v>
      </c>
      <c r="C67" s="1" t="s">
        <v>95</v>
      </c>
      <c r="D67" s="1" t="s">
        <v>99</v>
      </c>
      <c r="E67" s="1" t="s">
        <v>99</v>
      </c>
      <c r="F67" s="1" t="s">
        <v>8</v>
      </c>
      <c r="G67" s="1">
        <v>0</v>
      </c>
      <c r="H67" s="1">
        <v>0</v>
      </c>
      <c r="I67" s="1">
        <v>0</v>
      </c>
      <c r="J67" s="1">
        <v>0</v>
      </c>
    </row>
    <row r="68" spans="1:10" x14ac:dyDescent="0.2">
      <c r="A68" s="1" t="s">
        <v>63</v>
      </c>
      <c r="B68" s="1" t="s">
        <v>100</v>
      </c>
      <c r="C68" s="1" t="s">
        <v>101</v>
      </c>
      <c r="D68" s="1" t="s">
        <v>102</v>
      </c>
      <c r="E68" s="1" t="s">
        <v>102</v>
      </c>
      <c r="F68" s="1" t="s">
        <v>8</v>
      </c>
      <c r="G68" s="1">
        <v>0</v>
      </c>
      <c r="H68" s="1">
        <v>5.1902745098039214</v>
      </c>
      <c r="I68" s="1">
        <v>5.3756414565826329</v>
      </c>
      <c r="J68" s="1">
        <v>5.3756414565826329</v>
      </c>
    </row>
    <row r="69" spans="1:10" x14ac:dyDescent="0.2">
      <c r="A69" s="1" t="s">
        <v>63</v>
      </c>
      <c r="B69" s="1" t="s">
        <v>100</v>
      </c>
      <c r="C69" s="1" t="s">
        <v>101</v>
      </c>
      <c r="D69" s="1" t="s">
        <v>103</v>
      </c>
      <c r="E69" s="1" t="s">
        <v>103</v>
      </c>
      <c r="F69" s="1" t="s">
        <v>8</v>
      </c>
      <c r="G69" s="1">
        <v>0</v>
      </c>
      <c r="H69" s="1">
        <v>0</v>
      </c>
      <c r="I69" s="1">
        <v>0</v>
      </c>
      <c r="J69" s="1">
        <v>0</v>
      </c>
    </row>
    <row r="70" spans="1:10" x14ac:dyDescent="0.2">
      <c r="A70" s="1" t="s">
        <v>63</v>
      </c>
      <c r="B70" s="1" t="s">
        <v>100</v>
      </c>
      <c r="C70" s="1" t="s">
        <v>101</v>
      </c>
      <c r="D70" s="1" t="s">
        <v>104</v>
      </c>
      <c r="E70" s="1" t="s">
        <v>104</v>
      </c>
      <c r="F70" s="1" t="s">
        <v>8</v>
      </c>
      <c r="G70" s="1">
        <v>0</v>
      </c>
      <c r="H70" s="1">
        <v>0</v>
      </c>
      <c r="I70" s="1">
        <v>0</v>
      </c>
      <c r="J70" s="1">
        <v>0</v>
      </c>
    </row>
    <row r="71" spans="1:10" x14ac:dyDescent="0.2">
      <c r="A71" s="1" t="s">
        <v>63</v>
      </c>
      <c r="B71" s="1" t="s">
        <v>100</v>
      </c>
      <c r="C71" s="1" t="s">
        <v>101</v>
      </c>
      <c r="D71" s="1" t="s">
        <v>105</v>
      </c>
      <c r="E71" s="1" t="s">
        <v>105</v>
      </c>
      <c r="F71" s="1" t="s">
        <v>8</v>
      </c>
      <c r="G71" s="1">
        <v>0</v>
      </c>
      <c r="H71" s="1">
        <v>0</v>
      </c>
      <c r="I71" s="1">
        <v>0</v>
      </c>
      <c r="J71" s="1">
        <v>0</v>
      </c>
    </row>
    <row r="72" spans="1:10" x14ac:dyDescent="0.2">
      <c r="A72" s="1" t="s">
        <v>63</v>
      </c>
      <c r="B72" s="1" t="s">
        <v>100</v>
      </c>
      <c r="C72" s="1" t="s">
        <v>106</v>
      </c>
      <c r="D72" s="1" t="s">
        <v>107</v>
      </c>
      <c r="E72" s="1" t="s">
        <v>107</v>
      </c>
      <c r="F72" s="1" t="s">
        <v>8</v>
      </c>
      <c r="G72" s="1">
        <v>0</v>
      </c>
      <c r="H72" s="1">
        <v>2.3297254901960782</v>
      </c>
      <c r="I72" s="1">
        <v>2.4129299719887953</v>
      </c>
      <c r="J72" s="1">
        <v>2.4129299719887953</v>
      </c>
    </row>
    <row r="73" spans="1:10" x14ac:dyDescent="0.2">
      <c r="A73" s="1" t="s">
        <v>63</v>
      </c>
      <c r="B73" s="1" t="s">
        <v>100</v>
      </c>
      <c r="C73" s="1" t="s">
        <v>106</v>
      </c>
      <c r="D73" s="1" t="s">
        <v>108</v>
      </c>
      <c r="E73" s="1" t="s">
        <v>108</v>
      </c>
      <c r="F73" s="1" t="s">
        <v>8</v>
      </c>
      <c r="G73" s="1">
        <v>0</v>
      </c>
      <c r="H73" s="1">
        <v>0</v>
      </c>
      <c r="I73" s="1">
        <v>0</v>
      </c>
      <c r="J73" s="1">
        <v>0</v>
      </c>
    </row>
    <row r="74" spans="1:10" x14ac:dyDescent="0.2">
      <c r="A74" s="1" t="s">
        <v>63</v>
      </c>
      <c r="B74" s="1" t="s">
        <v>100</v>
      </c>
      <c r="C74" s="1" t="s">
        <v>106</v>
      </c>
      <c r="D74" s="1" t="s">
        <v>109</v>
      </c>
      <c r="E74" s="1" t="s">
        <v>109</v>
      </c>
      <c r="F74" s="1" t="s">
        <v>8</v>
      </c>
      <c r="G74" s="1">
        <v>0</v>
      </c>
      <c r="H74" s="1">
        <v>0</v>
      </c>
      <c r="I74" s="1">
        <v>0</v>
      </c>
      <c r="J74" s="1">
        <v>0</v>
      </c>
    </row>
    <row r="75" spans="1:10" x14ac:dyDescent="0.2">
      <c r="A75" s="1" t="s">
        <v>63</v>
      </c>
      <c r="B75" s="1" t="s">
        <v>100</v>
      </c>
      <c r="C75" s="1" t="s">
        <v>106</v>
      </c>
      <c r="D75" s="1" t="s">
        <v>110</v>
      </c>
      <c r="E75" s="1" t="s">
        <v>110</v>
      </c>
      <c r="F75" s="1" t="s">
        <v>8</v>
      </c>
      <c r="G75" s="1">
        <v>0</v>
      </c>
      <c r="H75" s="1">
        <v>0</v>
      </c>
      <c r="I75" s="1">
        <v>0</v>
      </c>
      <c r="J75" s="1">
        <v>0</v>
      </c>
    </row>
    <row r="76" spans="1:10" x14ac:dyDescent="0.2">
      <c r="A76" s="1" t="s">
        <v>63</v>
      </c>
      <c r="B76" s="1" t="s">
        <v>100</v>
      </c>
      <c r="C76" s="1" t="s">
        <v>106</v>
      </c>
      <c r="D76" s="1" t="s">
        <v>111</v>
      </c>
      <c r="E76" s="1" t="s">
        <v>112</v>
      </c>
      <c r="F76" s="1" t="s">
        <v>8</v>
      </c>
      <c r="G76" s="1">
        <v>0</v>
      </c>
      <c r="H76" s="1">
        <v>0</v>
      </c>
      <c r="I76" s="1">
        <v>0</v>
      </c>
      <c r="J76" s="1">
        <v>0</v>
      </c>
    </row>
    <row r="77" spans="1:10" x14ac:dyDescent="0.2">
      <c r="A77" s="1" t="s">
        <v>63</v>
      </c>
      <c r="B77" s="1" t="s">
        <v>100</v>
      </c>
      <c r="C77" s="1" t="s">
        <v>106</v>
      </c>
      <c r="D77" s="1" t="s">
        <v>111</v>
      </c>
      <c r="E77" s="1" t="s">
        <v>111</v>
      </c>
      <c r="F77" s="1" t="s">
        <v>8</v>
      </c>
      <c r="G77" s="1">
        <v>0</v>
      </c>
      <c r="H77" s="1">
        <v>0</v>
      </c>
      <c r="I77" s="1">
        <v>0</v>
      </c>
      <c r="J77" s="1">
        <v>0</v>
      </c>
    </row>
    <row r="78" spans="1:10" x14ac:dyDescent="0.2">
      <c r="A78" s="1" t="s">
        <v>113</v>
      </c>
      <c r="B78" s="1" t="s">
        <v>114</v>
      </c>
      <c r="C78" s="1" t="s">
        <v>114</v>
      </c>
      <c r="D78" s="1" t="s">
        <v>114</v>
      </c>
      <c r="E78" s="1" t="s">
        <v>114</v>
      </c>
      <c r="F78" s="1" t="s">
        <v>8</v>
      </c>
      <c r="G78" s="1">
        <v>0</v>
      </c>
      <c r="H78" s="1">
        <v>0</v>
      </c>
      <c r="I78" s="1">
        <v>0</v>
      </c>
      <c r="J78" s="1">
        <v>0</v>
      </c>
    </row>
    <row r="79" spans="1:10" x14ac:dyDescent="0.2">
      <c r="A79" s="1" t="s">
        <v>115</v>
      </c>
      <c r="B79" s="1" t="s">
        <v>116</v>
      </c>
      <c r="C79" s="1" t="s">
        <v>117</v>
      </c>
      <c r="D79" s="1" t="s">
        <v>117</v>
      </c>
      <c r="E79" s="1" t="s">
        <v>117</v>
      </c>
      <c r="F79" s="1" t="s">
        <v>8</v>
      </c>
      <c r="G79" s="1">
        <v>0</v>
      </c>
      <c r="H79" s="1">
        <v>5.2919999999999998</v>
      </c>
      <c r="I79" s="1">
        <v>5.67</v>
      </c>
      <c r="J79" s="1">
        <v>6.4260000000000002</v>
      </c>
    </row>
    <row r="80" spans="1:10" x14ac:dyDescent="0.2">
      <c r="A80" s="1" t="s">
        <v>115</v>
      </c>
      <c r="B80" s="1" t="s">
        <v>116</v>
      </c>
      <c r="C80" s="1" t="s">
        <v>118</v>
      </c>
      <c r="D80" s="1" t="s">
        <v>118</v>
      </c>
      <c r="E80" s="1" t="s">
        <v>118</v>
      </c>
      <c r="F80" s="1" t="s">
        <v>8</v>
      </c>
      <c r="G80" s="1">
        <v>0</v>
      </c>
      <c r="H80" s="1">
        <v>0</v>
      </c>
      <c r="I80" s="1">
        <v>0</v>
      </c>
      <c r="J80" s="1">
        <v>0</v>
      </c>
    </row>
    <row r="81" spans="1:10" x14ac:dyDescent="0.2">
      <c r="A81" s="1" t="s">
        <v>115</v>
      </c>
      <c r="B81" s="1" t="s">
        <v>116</v>
      </c>
      <c r="C81" s="1" t="s">
        <v>119</v>
      </c>
      <c r="D81" s="1" t="s">
        <v>119</v>
      </c>
      <c r="E81" s="1" t="s">
        <v>119</v>
      </c>
      <c r="F81" s="1" t="s">
        <v>8</v>
      </c>
      <c r="G81" s="1">
        <v>0</v>
      </c>
      <c r="H81" s="1">
        <v>0</v>
      </c>
      <c r="I81" s="1">
        <v>0</v>
      </c>
      <c r="J81" s="1">
        <v>0</v>
      </c>
    </row>
    <row r="82" spans="1:10" x14ac:dyDescent="0.2">
      <c r="A82" s="1" t="s">
        <v>115</v>
      </c>
      <c r="B82" s="1" t="s">
        <v>116</v>
      </c>
      <c r="C82" s="1" t="s">
        <v>120</v>
      </c>
      <c r="D82" s="1" t="s">
        <v>120</v>
      </c>
      <c r="E82" s="1" t="s">
        <v>120</v>
      </c>
      <c r="F82" s="1" t="s">
        <v>8</v>
      </c>
      <c r="G82" s="1">
        <v>0</v>
      </c>
      <c r="H82" s="1">
        <v>0</v>
      </c>
      <c r="I82" s="1">
        <v>0</v>
      </c>
      <c r="J82" s="1">
        <v>0</v>
      </c>
    </row>
    <row r="83" spans="1:10" x14ac:dyDescent="0.2">
      <c r="A83" s="1" t="s">
        <v>115</v>
      </c>
      <c r="B83" s="1" t="s">
        <v>116</v>
      </c>
      <c r="C83" s="1" t="s">
        <v>121</v>
      </c>
      <c r="D83" s="1" t="s">
        <v>121</v>
      </c>
      <c r="E83" s="1" t="s">
        <v>121</v>
      </c>
      <c r="F83" s="1" t="s">
        <v>8</v>
      </c>
      <c r="G83" s="1">
        <v>0</v>
      </c>
      <c r="H83" s="1">
        <v>0</v>
      </c>
      <c r="I83" s="1">
        <v>0</v>
      </c>
      <c r="J83" s="1">
        <v>0</v>
      </c>
    </row>
    <row r="84" spans="1:10" x14ac:dyDescent="0.2">
      <c r="A84" s="1" t="s">
        <v>115</v>
      </c>
      <c r="B84" s="1" t="s">
        <v>116</v>
      </c>
      <c r="C84" s="1" t="s">
        <v>122</v>
      </c>
      <c r="D84" s="1" t="s">
        <v>122</v>
      </c>
      <c r="E84" s="1" t="s">
        <v>122</v>
      </c>
      <c r="F84" s="1" t="s">
        <v>8</v>
      </c>
      <c r="G84" s="1">
        <v>0</v>
      </c>
      <c r="H84" s="1">
        <v>0</v>
      </c>
      <c r="I84" s="1">
        <v>0</v>
      </c>
      <c r="J84" s="1">
        <v>0</v>
      </c>
    </row>
    <row r="85" spans="1:10" x14ac:dyDescent="0.2">
      <c r="A85" s="1" t="s">
        <v>115</v>
      </c>
      <c r="B85" s="1" t="s">
        <v>123</v>
      </c>
      <c r="C85" s="1" t="s">
        <v>124</v>
      </c>
      <c r="D85" s="1" t="s">
        <v>124</v>
      </c>
      <c r="E85" s="1" t="s">
        <v>124</v>
      </c>
      <c r="F85" s="1" t="s">
        <v>8</v>
      </c>
      <c r="G85" s="1">
        <v>0</v>
      </c>
      <c r="H85" s="1">
        <v>2.7999999999999963</v>
      </c>
      <c r="I85" s="1">
        <v>2.999999999999996</v>
      </c>
      <c r="J85" s="1">
        <v>3.3999999999999955</v>
      </c>
    </row>
    <row r="86" spans="1:10" x14ac:dyDescent="0.2">
      <c r="A86" s="1" t="s">
        <v>115</v>
      </c>
      <c r="B86" s="1" t="s">
        <v>123</v>
      </c>
      <c r="C86" s="1" t="s">
        <v>125</v>
      </c>
      <c r="D86" s="1" t="s">
        <v>125</v>
      </c>
      <c r="E86" s="1" t="s">
        <v>125</v>
      </c>
      <c r="F86" s="1" t="s">
        <v>8</v>
      </c>
      <c r="G86" s="1">
        <v>0</v>
      </c>
      <c r="H86" s="1">
        <v>0</v>
      </c>
      <c r="I86" s="1">
        <v>0</v>
      </c>
      <c r="J86" s="1">
        <v>0</v>
      </c>
    </row>
    <row r="87" spans="1:10" x14ac:dyDescent="0.2">
      <c r="A87" s="1" t="s">
        <v>115</v>
      </c>
      <c r="B87" s="1" t="s">
        <v>123</v>
      </c>
      <c r="C87" s="1" t="s">
        <v>126</v>
      </c>
      <c r="D87" s="1" t="s">
        <v>126</v>
      </c>
      <c r="E87" s="1" t="s">
        <v>126</v>
      </c>
      <c r="F87" s="1" t="s">
        <v>8</v>
      </c>
      <c r="G87" s="1">
        <v>0</v>
      </c>
      <c r="H87" s="1">
        <v>0</v>
      </c>
      <c r="I87" s="1">
        <v>0</v>
      </c>
      <c r="J87" s="1">
        <v>0</v>
      </c>
    </row>
    <row r="88" spans="1:10" x14ac:dyDescent="0.2">
      <c r="A88" s="1" t="s">
        <v>115</v>
      </c>
      <c r="B88" s="1" t="s">
        <v>123</v>
      </c>
      <c r="C88" s="1" t="s">
        <v>127</v>
      </c>
      <c r="D88" s="1" t="s">
        <v>128</v>
      </c>
      <c r="E88" s="1" t="s">
        <v>128</v>
      </c>
      <c r="F88" s="1" t="s">
        <v>8</v>
      </c>
      <c r="G88" s="1">
        <v>0</v>
      </c>
      <c r="H88" s="1">
        <v>0</v>
      </c>
      <c r="I88" s="1">
        <v>0</v>
      </c>
      <c r="J88" s="1">
        <v>0</v>
      </c>
    </row>
    <row r="89" spans="1:10" x14ac:dyDescent="0.2">
      <c r="A89" s="1" t="s">
        <v>115</v>
      </c>
      <c r="B89" s="1" t="s">
        <v>123</v>
      </c>
      <c r="C89" s="1" t="s">
        <v>127</v>
      </c>
      <c r="D89" s="1" t="s">
        <v>129</v>
      </c>
      <c r="E89" s="1" t="s">
        <v>129</v>
      </c>
      <c r="F89" s="1" t="s">
        <v>8</v>
      </c>
      <c r="G89" s="1">
        <v>0</v>
      </c>
      <c r="H89" s="1">
        <v>0</v>
      </c>
      <c r="I89" s="1">
        <v>0</v>
      </c>
      <c r="J89" s="1">
        <v>0</v>
      </c>
    </row>
    <row r="90" spans="1:10" x14ac:dyDescent="0.2">
      <c r="A90" s="1" t="s">
        <v>115</v>
      </c>
      <c r="B90" s="1" t="s">
        <v>123</v>
      </c>
      <c r="C90" s="1" t="s">
        <v>127</v>
      </c>
      <c r="D90" s="1" t="s">
        <v>130</v>
      </c>
      <c r="E90" s="1" t="s">
        <v>130</v>
      </c>
      <c r="F90" s="1" t="s">
        <v>8</v>
      </c>
      <c r="G90" s="1">
        <v>0</v>
      </c>
      <c r="H90" s="1">
        <v>0</v>
      </c>
      <c r="I90" s="1">
        <v>0</v>
      </c>
      <c r="J90" s="1">
        <v>0</v>
      </c>
    </row>
    <row r="91" spans="1:10" x14ac:dyDescent="0.2">
      <c r="A91" s="1" t="s">
        <v>115</v>
      </c>
      <c r="B91" s="1" t="s">
        <v>123</v>
      </c>
      <c r="C91" s="1" t="s">
        <v>131</v>
      </c>
      <c r="D91" s="1" t="s">
        <v>132</v>
      </c>
      <c r="E91" s="1" t="s">
        <v>132</v>
      </c>
      <c r="F91" s="1" t="s">
        <v>8</v>
      </c>
      <c r="G91" s="1">
        <v>0</v>
      </c>
      <c r="H91" s="1">
        <v>0</v>
      </c>
      <c r="I91" s="1">
        <v>0</v>
      </c>
      <c r="J91" s="1">
        <v>0</v>
      </c>
    </row>
    <row r="92" spans="1:10" x14ac:dyDescent="0.2">
      <c r="A92" s="1" t="s">
        <v>115</v>
      </c>
      <c r="B92" s="1" t="s">
        <v>123</v>
      </c>
      <c r="C92" s="1" t="s">
        <v>131</v>
      </c>
      <c r="D92" s="1" t="s">
        <v>133</v>
      </c>
      <c r="E92" s="1" t="s">
        <v>133</v>
      </c>
      <c r="F92" s="1" t="s">
        <v>8</v>
      </c>
      <c r="G92" s="1">
        <v>0</v>
      </c>
      <c r="H92" s="1">
        <v>0</v>
      </c>
      <c r="I92" s="1">
        <v>0</v>
      </c>
      <c r="J92" s="1">
        <v>0</v>
      </c>
    </row>
    <row r="93" spans="1:10" x14ac:dyDescent="0.2">
      <c r="A93" s="1" t="s">
        <v>115</v>
      </c>
      <c r="B93" s="1" t="s">
        <v>134</v>
      </c>
      <c r="C93" s="1" t="s">
        <v>135</v>
      </c>
      <c r="D93" s="1" t="s">
        <v>135</v>
      </c>
      <c r="E93" s="1" t="s">
        <v>135</v>
      </c>
      <c r="F93" s="1" t="s">
        <v>8</v>
      </c>
      <c r="G93" s="1">
        <v>0</v>
      </c>
      <c r="H93" s="1">
        <v>11.592000000000001</v>
      </c>
      <c r="I93" s="1">
        <v>12.420000000000002</v>
      </c>
      <c r="J93" s="1">
        <v>14.076000000000001</v>
      </c>
    </row>
    <row r="94" spans="1:10" x14ac:dyDescent="0.2">
      <c r="A94" s="1" t="s">
        <v>115</v>
      </c>
      <c r="B94" s="1" t="s">
        <v>134</v>
      </c>
      <c r="C94" s="1" t="s">
        <v>136</v>
      </c>
      <c r="D94" s="1" t="s">
        <v>136</v>
      </c>
      <c r="E94" s="1" t="s">
        <v>136</v>
      </c>
      <c r="F94" s="1" t="s">
        <v>8</v>
      </c>
      <c r="G94" s="1">
        <v>0</v>
      </c>
      <c r="H94" s="1">
        <v>0</v>
      </c>
      <c r="I94" s="1">
        <v>0</v>
      </c>
      <c r="J94" s="1">
        <v>0</v>
      </c>
    </row>
    <row r="95" spans="1:10" x14ac:dyDescent="0.2">
      <c r="A95" s="1" t="s">
        <v>115</v>
      </c>
      <c r="B95" s="1" t="s">
        <v>134</v>
      </c>
      <c r="C95" s="1" t="s">
        <v>137</v>
      </c>
      <c r="D95" s="1" t="s">
        <v>137</v>
      </c>
      <c r="E95" s="1" t="s">
        <v>137</v>
      </c>
      <c r="F95" s="1" t="s">
        <v>8</v>
      </c>
      <c r="G95" s="1">
        <v>0</v>
      </c>
      <c r="H95" s="1">
        <v>0</v>
      </c>
      <c r="I95" s="1">
        <v>0</v>
      </c>
      <c r="J95" s="1">
        <v>0</v>
      </c>
    </row>
    <row r="96" spans="1:10" x14ac:dyDescent="0.2">
      <c r="A96" s="1" t="s">
        <v>115</v>
      </c>
      <c r="B96" s="1" t="s">
        <v>134</v>
      </c>
      <c r="C96" s="1" t="s">
        <v>138</v>
      </c>
      <c r="D96" s="1" t="s">
        <v>138</v>
      </c>
      <c r="E96" s="1" t="s">
        <v>138</v>
      </c>
      <c r="F96" s="1" t="s">
        <v>8</v>
      </c>
      <c r="G96" s="1">
        <v>0</v>
      </c>
      <c r="H96" s="1">
        <v>0</v>
      </c>
      <c r="I96" s="1">
        <v>0</v>
      </c>
      <c r="J96" s="1">
        <v>0</v>
      </c>
    </row>
    <row r="97" spans="1:10" x14ac:dyDescent="0.2">
      <c r="A97" s="1" t="s">
        <v>115</v>
      </c>
      <c r="B97" s="1" t="s">
        <v>134</v>
      </c>
      <c r="C97" s="1" t="s">
        <v>139</v>
      </c>
      <c r="D97" s="1" t="s">
        <v>139</v>
      </c>
      <c r="E97" s="1" t="s">
        <v>139</v>
      </c>
      <c r="F97" s="1" t="s">
        <v>8</v>
      </c>
      <c r="G97" s="1">
        <v>0</v>
      </c>
      <c r="H97" s="1">
        <v>0</v>
      </c>
      <c r="I97" s="1">
        <v>0</v>
      </c>
      <c r="J97" s="1">
        <v>0</v>
      </c>
    </row>
    <row r="98" spans="1:10" x14ac:dyDescent="0.2">
      <c r="A98" s="1" t="s">
        <v>115</v>
      </c>
      <c r="B98" s="1" t="s">
        <v>134</v>
      </c>
      <c r="C98" s="1" t="s">
        <v>140</v>
      </c>
      <c r="D98" s="1" t="s">
        <v>140</v>
      </c>
      <c r="E98" s="1" t="s">
        <v>140</v>
      </c>
      <c r="F98" s="1" t="s">
        <v>8</v>
      </c>
      <c r="G98" s="1">
        <v>0</v>
      </c>
      <c r="H98" s="1">
        <v>0</v>
      </c>
      <c r="I98" s="1">
        <v>0</v>
      </c>
      <c r="J98" s="1">
        <v>0</v>
      </c>
    </row>
    <row r="99" spans="1:10" x14ac:dyDescent="0.2">
      <c r="A99" s="1" t="s">
        <v>115</v>
      </c>
      <c r="B99" s="1" t="s">
        <v>134</v>
      </c>
      <c r="C99" s="1" t="s">
        <v>141</v>
      </c>
      <c r="D99" s="1" t="s">
        <v>141</v>
      </c>
      <c r="E99" s="1" t="s">
        <v>141</v>
      </c>
      <c r="F99" s="1" t="s">
        <v>8</v>
      </c>
      <c r="G99" s="1">
        <v>0</v>
      </c>
      <c r="H99" s="1">
        <v>0</v>
      </c>
      <c r="I99" s="1">
        <v>0</v>
      </c>
      <c r="J99" s="1">
        <v>0</v>
      </c>
    </row>
    <row r="100" spans="1:10" x14ac:dyDescent="0.2">
      <c r="A100" s="1" t="s">
        <v>115</v>
      </c>
      <c r="B100" s="1" t="s">
        <v>142</v>
      </c>
      <c r="C100" s="1" t="s">
        <v>143</v>
      </c>
      <c r="D100" s="1" t="s">
        <v>143</v>
      </c>
      <c r="E100" s="1" t="s">
        <v>143</v>
      </c>
      <c r="F100" s="1" t="s">
        <v>8</v>
      </c>
      <c r="G100" s="1">
        <v>0</v>
      </c>
      <c r="H100" s="1">
        <v>8.3160000000000007</v>
      </c>
      <c r="I100" s="1">
        <v>8.9100000000000019</v>
      </c>
      <c r="J100" s="1">
        <v>10.098000000000001</v>
      </c>
    </row>
    <row r="101" spans="1:10" x14ac:dyDescent="0.2">
      <c r="A101" s="1" t="s">
        <v>115</v>
      </c>
      <c r="B101" s="1" t="s">
        <v>142</v>
      </c>
      <c r="C101" s="1" t="s">
        <v>144</v>
      </c>
      <c r="D101" s="1" t="s">
        <v>144</v>
      </c>
      <c r="E101" s="1" t="s">
        <v>144</v>
      </c>
      <c r="F101" s="1" t="s">
        <v>8</v>
      </c>
      <c r="G101" s="1">
        <v>0</v>
      </c>
      <c r="H101" s="1">
        <v>0</v>
      </c>
      <c r="I101" s="1">
        <v>0</v>
      </c>
      <c r="J101" s="1">
        <v>0</v>
      </c>
    </row>
    <row r="102" spans="1:10" x14ac:dyDescent="0.2">
      <c r="A102" s="1" t="s">
        <v>115</v>
      </c>
      <c r="B102" s="1" t="s">
        <v>142</v>
      </c>
      <c r="C102" s="1" t="s">
        <v>145</v>
      </c>
      <c r="D102" s="1" t="s">
        <v>146</v>
      </c>
      <c r="E102" s="1" t="s">
        <v>146</v>
      </c>
      <c r="F102" s="1" t="s">
        <v>8</v>
      </c>
      <c r="G102" s="1">
        <v>0</v>
      </c>
      <c r="H102" s="1">
        <v>0</v>
      </c>
      <c r="I102" s="1">
        <v>0</v>
      </c>
      <c r="J102" s="1">
        <v>0</v>
      </c>
    </row>
    <row r="103" spans="1:10" x14ac:dyDescent="0.2">
      <c r="A103" s="1" t="s">
        <v>115</v>
      </c>
      <c r="B103" s="1" t="s">
        <v>142</v>
      </c>
      <c r="C103" s="1" t="s">
        <v>145</v>
      </c>
      <c r="D103" s="1" t="s">
        <v>147</v>
      </c>
      <c r="E103" s="1" t="s">
        <v>147</v>
      </c>
      <c r="F103" s="1" t="s">
        <v>8</v>
      </c>
      <c r="G103" s="1">
        <v>0</v>
      </c>
      <c r="H103" s="1">
        <v>0</v>
      </c>
      <c r="I103" s="1">
        <v>0</v>
      </c>
      <c r="J103" s="1">
        <v>0</v>
      </c>
    </row>
    <row r="104" spans="1:10" x14ac:dyDescent="0.2">
      <c r="A104" s="1" t="s">
        <v>115</v>
      </c>
      <c r="B104" s="1" t="s">
        <v>142</v>
      </c>
      <c r="C104" s="1" t="s">
        <v>148</v>
      </c>
      <c r="D104" s="1" t="s">
        <v>148</v>
      </c>
      <c r="E104" s="1" t="s">
        <v>148</v>
      </c>
      <c r="F104" s="1" t="s">
        <v>8</v>
      </c>
      <c r="G104" s="1">
        <v>0</v>
      </c>
      <c r="H104" s="1">
        <v>0</v>
      </c>
      <c r="I104" s="1">
        <v>0</v>
      </c>
      <c r="J104" s="1">
        <v>0</v>
      </c>
    </row>
    <row r="105" spans="1:10" x14ac:dyDescent="0.2">
      <c r="A105" s="1" t="s">
        <v>149</v>
      </c>
      <c r="B105" s="1" t="s">
        <v>149</v>
      </c>
      <c r="C105" s="1" t="s">
        <v>149</v>
      </c>
      <c r="D105" s="1" t="s">
        <v>149</v>
      </c>
      <c r="E105" s="1" t="s">
        <v>149</v>
      </c>
      <c r="F105" s="1" t="s">
        <v>8</v>
      </c>
      <c r="G105" s="1">
        <v>0</v>
      </c>
      <c r="H105" s="1">
        <v>0</v>
      </c>
      <c r="I105" s="1">
        <v>0</v>
      </c>
      <c r="J105" s="1">
        <v>0</v>
      </c>
    </row>
    <row r="106" spans="1:10" x14ac:dyDescent="0.2">
      <c r="A106" s="1" t="s">
        <v>7</v>
      </c>
      <c r="B106" s="1" t="s">
        <v>1</v>
      </c>
      <c r="C106" s="1" t="s">
        <v>2</v>
      </c>
      <c r="D106" s="1" t="s">
        <v>3</v>
      </c>
      <c r="E106" s="1" t="s">
        <v>4</v>
      </c>
      <c r="F106" s="1" t="s">
        <v>150</v>
      </c>
      <c r="G106" s="1">
        <v>0</v>
      </c>
      <c r="H106" s="1">
        <v>0</v>
      </c>
      <c r="I106" s="1">
        <v>0</v>
      </c>
      <c r="J106" s="1">
        <v>0</v>
      </c>
    </row>
    <row r="107" spans="1:10" x14ac:dyDescent="0.2">
      <c r="A107" s="1" t="s">
        <v>9</v>
      </c>
      <c r="B107" s="1" t="s">
        <v>10</v>
      </c>
      <c r="C107" s="1" t="s">
        <v>11</v>
      </c>
      <c r="D107" s="1" t="s">
        <v>12</v>
      </c>
      <c r="E107" s="1" t="s">
        <v>12</v>
      </c>
      <c r="F107" s="1" t="s">
        <v>150</v>
      </c>
      <c r="G107" s="1">
        <v>0</v>
      </c>
      <c r="H107" s="1">
        <v>1.9999999999999998</v>
      </c>
      <c r="I107" s="1">
        <v>1.9999999999999998</v>
      </c>
      <c r="J107" s="1">
        <v>1.9999999999999998</v>
      </c>
    </row>
    <row r="108" spans="1:10" x14ac:dyDescent="0.2">
      <c r="A108" s="1" t="s">
        <v>9</v>
      </c>
      <c r="B108" s="1" t="s">
        <v>10</v>
      </c>
      <c r="C108" s="1" t="s">
        <v>11</v>
      </c>
      <c r="D108" s="1" t="s">
        <v>13</v>
      </c>
      <c r="E108" s="1" t="s">
        <v>13</v>
      </c>
      <c r="F108" s="1" t="s">
        <v>150</v>
      </c>
      <c r="G108" s="1">
        <v>0</v>
      </c>
      <c r="H108" s="1">
        <v>0</v>
      </c>
      <c r="I108" s="1">
        <v>0</v>
      </c>
      <c r="J108" s="1">
        <v>0</v>
      </c>
    </row>
    <row r="109" spans="1:10" x14ac:dyDescent="0.2">
      <c r="A109" s="1" t="s">
        <v>9</v>
      </c>
      <c r="B109" s="1" t="s">
        <v>10</v>
      </c>
      <c r="C109" s="1" t="s">
        <v>14</v>
      </c>
      <c r="D109" s="1" t="s">
        <v>15</v>
      </c>
      <c r="E109" s="1" t="s">
        <v>15</v>
      </c>
      <c r="F109" s="1" t="s">
        <v>150</v>
      </c>
      <c r="G109" s="1">
        <v>0</v>
      </c>
      <c r="H109" s="1">
        <v>0</v>
      </c>
      <c r="I109" s="1">
        <v>0</v>
      </c>
      <c r="J109" s="1">
        <v>0</v>
      </c>
    </row>
    <row r="110" spans="1:10" x14ac:dyDescent="0.2">
      <c r="A110" s="1" t="s">
        <v>9</v>
      </c>
      <c r="B110" s="1" t="s">
        <v>10</v>
      </c>
      <c r="C110" s="1" t="s">
        <v>14</v>
      </c>
      <c r="D110" s="1" t="s">
        <v>16</v>
      </c>
      <c r="E110" s="1" t="s">
        <v>16</v>
      </c>
      <c r="F110" s="1" t="s">
        <v>150</v>
      </c>
      <c r="G110" s="1">
        <v>0</v>
      </c>
      <c r="H110" s="1">
        <v>0</v>
      </c>
      <c r="I110" s="1">
        <v>0</v>
      </c>
      <c r="J110" s="1">
        <v>0</v>
      </c>
    </row>
    <row r="111" spans="1:10" x14ac:dyDescent="0.2">
      <c r="A111" s="1" t="s">
        <v>9</v>
      </c>
      <c r="B111" s="1" t="s">
        <v>10</v>
      </c>
      <c r="C111" s="1" t="s">
        <v>17</v>
      </c>
      <c r="D111" s="1" t="s">
        <v>17</v>
      </c>
      <c r="E111" s="1" t="s">
        <v>17</v>
      </c>
      <c r="F111" s="1" t="s">
        <v>150</v>
      </c>
      <c r="G111" s="1">
        <v>0</v>
      </c>
      <c r="H111" s="1">
        <v>0</v>
      </c>
      <c r="I111" s="1">
        <v>0</v>
      </c>
      <c r="J111" s="1">
        <v>0</v>
      </c>
    </row>
    <row r="112" spans="1:10" x14ac:dyDescent="0.2">
      <c r="A112" s="1" t="s">
        <v>9</v>
      </c>
      <c r="B112" s="1" t="s">
        <v>18</v>
      </c>
      <c r="C112" s="1" t="s">
        <v>19</v>
      </c>
      <c r="D112" s="1" t="s">
        <v>20</v>
      </c>
      <c r="E112" s="1" t="s">
        <v>21</v>
      </c>
      <c r="F112" s="1" t="s">
        <v>150</v>
      </c>
      <c r="G112" s="1">
        <v>0</v>
      </c>
      <c r="H112" s="1">
        <v>2.3999999999999995</v>
      </c>
      <c r="I112" s="1">
        <v>2.3999999999999995</v>
      </c>
      <c r="J112" s="1">
        <v>2.3999999999999995</v>
      </c>
    </row>
    <row r="113" spans="1:10" x14ac:dyDescent="0.2">
      <c r="A113" s="1" t="s">
        <v>9</v>
      </c>
      <c r="B113" s="1" t="s">
        <v>18</v>
      </c>
      <c r="C113" s="1" t="s">
        <v>19</v>
      </c>
      <c r="D113" s="1" t="s">
        <v>20</v>
      </c>
      <c r="E113" s="1" t="s">
        <v>22</v>
      </c>
      <c r="F113" s="1" t="s">
        <v>150</v>
      </c>
      <c r="G113" s="1">
        <v>0</v>
      </c>
      <c r="H113" s="1">
        <v>0</v>
      </c>
      <c r="I113" s="1">
        <v>0</v>
      </c>
      <c r="J113" s="1">
        <v>0</v>
      </c>
    </row>
    <row r="114" spans="1:10" x14ac:dyDescent="0.2">
      <c r="A114" s="1" t="s">
        <v>9</v>
      </c>
      <c r="B114" s="1" t="s">
        <v>18</v>
      </c>
      <c r="C114" s="1" t="s">
        <v>19</v>
      </c>
      <c r="D114" s="1" t="s">
        <v>20</v>
      </c>
      <c r="E114" s="1" t="s">
        <v>23</v>
      </c>
      <c r="F114" s="1" t="s">
        <v>150</v>
      </c>
      <c r="G114" s="1">
        <v>0</v>
      </c>
      <c r="H114" s="1">
        <v>0</v>
      </c>
      <c r="I114" s="1">
        <v>0</v>
      </c>
      <c r="J114" s="1">
        <v>0</v>
      </c>
    </row>
    <row r="115" spans="1:10" x14ac:dyDescent="0.2">
      <c r="A115" s="1" t="s">
        <v>9</v>
      </c>
      <c r="B115" s="1" t="s">
        <v>18</v>
      </c>
      <c r="C115" s="1" t="s">
        <v>19</v>
      </c>
      <c r="D115" s="1" t="s">
        <v>20</v>
      </c>
      <c r="E115" s="1" t="s">
        <v>24</v>
      </c>
      <c r="F115" s="1" t="s">
        <v>150</v>
      </c>
      <c r="G115" s="1">
        <v>0</v>
      </c>
      <c r="H115" s="1">
        <v>0</v>
      </c>
      <c r="I115" s="1">
        <v>0</v>
      </c>
      <c r="J115" s="1">
        <v>0</v>
      </c>
    </row>
    <row r="116" spans="1:10" x14ac:dyDescent="0.2">
      <c r="A116" s="1" t="s">
        <v>9</v>
      </c>
      <c r="B116" s="1" t="s">
        <v>18</v>
      </c>
      <c r="C116" s="1" t="s">
        <v>19</v>
      </c>
      <c r="D116" s="1" t="s">
        <v>25</v>
      </c>
      <c r="E116" s="1" t="s">
        <v>26</v>
      </c>
      <c r="F116" s="1" t="s">
        <v>150</v>
      </c>
      <c r="G116" s="1">
        <v>0</v>
      </c>
      <c r="H116" s="1">
        <v>0</v>
      </c>
      <c r="I116" s="1">
        <v>0</v>
      </c>
      <c r="J116" s="1">
        <v>0</v>
      </c>
    </row>
    <row r="117" spans="1:10" x14ac:dyDescent="0.2">
      <c r="A117" s="1" t="s">
        <v>9</v>
      </c>
      <c r="B117" s="1" t="s">
        <v>18</v>
      </c>
      <c r="C117" s="1" t="s">
        <v>19</v>
      </c>
      <c r="D117" s="1" t="s">
        <v>25</v>
      </c>
      <c r="E117" s="1" t="s">
        <v>27</v>
      </c>
      <c r="F117" s="1" t="s">
        <v>150</v>
      </c>
      <c r="G117" s="1">
        <v>0</v>
      </c>
      <c r="H117" s="1">
        <v>0</v>
      </c>
      <c r="I117" s="1">
        <v>0</v>
      </c>
      <c r="J117" s="1">
        <v>0</v>
      </c>
    </row>
    <row r="118" spans="1:10" x14ac:dyDescent="0.2">
      <c r="A118" s="1" t="s">
        <v>9</v>
      </c>
      <c r="B118" s="1" t="s">
        <v>18</v>
      </c>
      <c r="C118" s="1" t="s">
        <v>19</v>
      </c>
      <c r="D118" s="1" t="s">
        <v>25</v>
      </c>
      <c r="E118" s="1" t="s">
        <v>28</v>
      </c>
      <c r="F118" s="1" t="s">
        <v>150</v>
      </c>
      <c r="G118" s="1">
        <v>0</v>
      </c>
      <c r="H118" s="1">
        <v>0</v>
      </c>
      <c r="I118" s="1">
        <v>0</v>
      </c>
      <c r="J118" s="1">
        <v>0</v>
      </c>
    </row>
    <row r="119" spans="1:10" x14ac:dyDescent="0.2">
      <c r="A119" s="1" t="s">
        <v>9</v>
      </c>
      <c r="B119" s="1" t="s">
        <v>18</v>
      </c>
      <c r="C119" s="1" t="s">
        <v>29</v>
      </c>
      <c r="D119" s="1" t="s">
        <v>30</v>
      </c>
      <c r="E119" s="1" t="s">
        <v>30</v>
      </c>
      <c r="F119" s="1" t="s">
        <v>150</v>
      </c>
      <c r="G119" s="1">
        <v>0</v>
      </c>
      <c r="H119" s="1">
        <v>3.5999999999999992</v>
      </c>
      <c r="I119" s="1">
        <v>3.5999999999999992</v>
      </c>
      <c r="J119" s="1">
        <v>3.5999999999999992</v>
      </c>
    </row>
    <row r="120" spans="1:10" x14ac:dyDescent="0.2">
      <c r="A120" s="1" t="s">
        <v>9</v>
      </c>
      <c r="B120" s="1" t="s">
        <v>18</v>
      </c>
      <c r="C120" s="1" t="s">
        <v>29</v>
      </c>
      <c r="D120" s="1" t="s">
        <v>31</v>
      </c>
      <c r="E120" s="1" t="s">
        <v>31</v>
      </c>
      <c r="F120" s="1" t="s">
        <v>150</v>
      </c>
      <c r="G120" s="1">
        <v>0</v>
      </c>
      <c r="H120" s="1">
        <v>0</v>
      </c>
      <c r="I120" s="1">
        <v>0</v>
      </c>
      <c r="J120" s="1">
        <v>0</v>
      </c>
    </row>
    <row r="121" spans="1:10" x14ac:dyDescent="0.2">
      <c r="A121" s="1" t="s">
        <v>9</v>
      </c>
      <c r="B121" s="1" t="s">
        <v>18</v>
      </c>
      <c r="C121" s="1" t="s">
        <v>29</v>
      </c>
      <c r="D121" s="1" t="s">
        <v>31</v>
      </c>
      <c r="E121" s="1" t="s">
        <v>32</v>
      </c>
      <c r="F121" s="1" t="s">
        <v>150</v>
      </c>
      <c r="G121" s="1">
        <v>0</v>
      </c>
      <c r="H121" s="1">
        <v>0</v>
      </c>
      <c r="I121" s="1">
        <v>0</v>
      </c>
      <c r="J121" s="1">
        <v>0</v>
      </c>
    </row>
    <row r="122" spans="1:10" x14ac:dyDescent="0.2">
      <c r="A122" s="1" t="s">
        <v>9</v>
      </c>
      <c r="B122" s="1" t="s">
        <v>18</v>
      </c>
      <c r="C122" s="1" t="s">
        <v>29</v>
      </c>
      <c r="D122" s="1" t="s">
        <v>33</v>
      </c>
      <c r="E122" s="1" t="s">
        <v>33</v>
      </c>
      <c r="F122" s="1" t="s">
        <v>150</v>
      </c>
      <c r="G122" s="1">
        <v>0</v>
      </c>
      <c r="H122" s="1">
        <v>0</v>
      </c>
      <c r="I122" s="1">
        <v>0</v>
      </c>
      <c r="J122" s="1">
        <v>0</v>
      </c>
    </row>
    <row r="123" spans="1:10" x14ac:dyDescent="0.2">
      <c r="A123" s="1" t="s">
        <v>9</v>
      </c>
      <c r="B123" s="1" t="s">
        <v>18</v>
      </c>
      <c r="C123" s="1" t="s">
        <v>29</v>
      </c>
      <c r="D123" s="1" t="s">
        <v>34</v>
      </c>
      <c r="E123" s="1" t="s">
        <v>34</v>
      </c>
      <c r="F123" s="1" t="s">
        <v>150</v>
      </c>
      <c r="G123" s="1">
        <v>0</v>
      </c>
      <c r="H123" s="1">
        <v>0</v>
      </c>
      <c r="I123" s="1">
        <v>0</v>
      </c>
      <c r="J123" s="1">
        <v>0</v>
      </c>
    </row>
    <row r="124" spans="1:10" x14ac:dyDescent="0.2">
      <c r="A124" s="1" t="s">
        <v>9</v>
      </c>
      <c r="B124" s="1" t="s">
        <v>18</v>
      </c>
      <c r="C124" s="1" t="s">
        <v>35</v>
      </c>
      <c r="D124" s="1" t="s">
        <v>36</v>
      </c>
      <c r="E124" s="1" t="s">
        <v>36</v>
      </c>
      <c r="F124" s="1" t="s">
        <v>150</v>
      </c>
      <c r="G124" s="1">
        <v>0</v>
      </c>
      <c r="H124" s="1">
        <v>4.9999999999999991</v>
      </c>
      <c r="I124" s="1">
        <v>4.9999999999999991</v>
      </c>
      <c r="J124" s="1">
        <v>4.9999999999999991</v>
      </c>
    </row>
    <row r="125" spans="1:10" x14ac:dyDescent="0.2">
      <c r="A125" s="1" t="s">
        <v>9</v>
      </c>
      <c r="B125" s="1" t="s">
        <v>18</v>
      </c>
      <c r="C125" s="1" t="s">
        <v>35</v>
      </c>
      <c r="D125" s="1" t="s">
        <v>37</v>
      </c>
      <c r="E125" s="1" t="s">
        <v>37</v>
      </c>
      <c r="F125" s="1" t="s">
        <v>150</v>
      </c>
      <c r="G125" s="1">
        <v>0</v>
      </c>
      <c r="H125" s="1">
        <v>0</v>
      </c>
      <c r="I125" s="1">
        <v>0</v>
      </c>
      <c r="J125" s="1">
        <v>0</v>
      </c>
    </row>
    <row r="126" spans="1:10" x14ac:dyDescent="0.2">
      <c r="A126" s="1" t="s">
        <v>9</v>
      </c>
      <c r="B126" s="1" t="s">
        <v>18</v>
      </c>
      <c r="C126" s="1" t="s">
        <v>35</v>
      </c>
      <c r="D126" s="1" t="s">
        <v>38</v>
      </c>
      <c r="E126" s="1" t="s">
        <v>38</v>
      </c>
      <c r="F126" s="1" t="s">
        <v>150</v>
      </c>
      <c r="G126" s="1">
        <v>0</v>
      </c>
      <c r="H126" s="1">
        <v>0</v>
      </c>
      <c r="I126" s="1">
        <v>0</v>
      </c>
      <c r="J126" s="1">
        <v>0</v>
      </c>
    </row>
    <row r="127" spans="1:10" x14ac:dyDescent="0.2">
      <c r="A127" s="1" t="s">
        <v>9</v>
      </c>
      <c r="B127" s="1" t="s">
        <v>18</v>
      </c>
      <c r="C127" s="1" t="s">
        <v>35</v>
      </c>
      <c r="D127" s="1" t="s">
        <v>39</v>
      </c>
      <c r="E127" s="1" t="s">
        <v>39</v>
      </c>
      <c r="F127" s="1" t="s">
        <v>150</v>
      </c>
      <c r="G127" s="1">
        <v>0</v>
      </c>
      <c r="H127" s="1">
        <v>0</v>
      </c>
      <c r="I127" s="1">
        <v>0</v>
      </c>
      <c r="J127" s="1">
        <v>0</v>
      </c>
    </row>
    <row r="128" spans="1:10" x14ac:dyDescent="0.2">
      <c r="A128" s="1" t="s">
        <v>9</v>
      </c>
      <c r="B128" s="1" t="s">
        <v>18</v>
      </c>
      <c r="C128" s="1" t="s">
        <v>35</v>
      </c>
      <c r="D128" s="1" t="s">
        <v>40</v>
      </c>
      <c r="E128" s="1" t="s">
        <v>41</v>
      </c>
      <c r="F128" s="1" t="s">
        <v>150</v>
      </c>
      <c r="G128" s="1">
        <v>0</v>
      </c>
      <c r="H128" s="1">
        <v>0</v>
      </c>
      <c r="I128" s="1">
        <v>0</v>
      </c>
      <c r="J128" s="1">
        <v>0</v>
      </c>
    </row>
    <row r="129" spans="1:10" x14ac:dyDescent="0.2">
      <c r="A129" s="1" t="s">
        <v>9</v>
      </c>
      <c r="B129" s="1" t="s">
        <v>18</v>
      </c>
      <c r="C129" s="1" t="s">
        <v>35</v>
      </c>
      <c r="D129" s="1" t="s">
        <v>40</v>
      </c>
      <c r="E129" s="1" t="s">
        <v>42</v>
      </c>
      <c r="F129" s="1" t="s">
        <v>150</v>
      </c>
      <c r="G129" s="1">
        <v>0</v>
      </c>
      <c r="H129" s="1">
        <v>0</v>
      </c>
      <c r="I129" s="1">
        <v>0</v>
      </c>
      <c r="J129" s="1">
        <v>0</v>
      </c>
    </row>
    <row r="130" spans="1:10" x14ac:dyDescent="0.2">
      <c r="A130" s="1" t="s">
        <v>9</v>
      </c>
      <c r="B130" s="1" t="s">
        <v>18</v>
      </c>
      <c r="C130" s="1" t="s">
        <v>35</v>
      </c>
      <c r="D130" s="1" t="s">
        <v>40</v>
      </c>
      <c r="E130" s="1" t="s">
        <v>43</v>
      </c>
      <c r="F130" s="1" t="s">
        <v>150</v>
      </c>
      <c r="G130" s="1">
        <v>0</v>
      </c>
      <c r="H130" s="1">
        <v>0</v>
      </c>
      <c r="I130" s="1">
        <v>0</v>
      </c>
      <c r="J130" s="1">
        <v>0</v>
      </c>
    </row>
    <row r="131" spans="1:10" x14ac:dyDescent="0.2">
      <c r="A131" s="1" t="s">
        <v>9</v>
      </c>
      <c r="B131" s="1" t="s">
        <v>18</v>
      </c>
      <c r="C131" s="1" t="s">
        <v>44</v>
      </c>
      <c r="D131" s="1" t="s">
        <v>45</v>
      </c>
      <c r="E131" s="1" t="s">
        <v>45</v>
      </c>
      <c r="F131" s="1" t="s">
        <v>150</v>
      </c>
      <c r="G131" s="1">
        <v>0</v>
      </c>
      <c r="H131" s="1">
        <v>0.79999999999999982</v>
      </c>
      <c r="I131" s="1">
        <v>0.79999999999999982</v>
      </c>
      <c r="J131" s="1">
        <v>0.79999999999999982</v>
      </c>
    </row>
    <row r="132" spans="1:10" x14ac:dyDescent="0.2">
      <c r="A132" s="1" t="s">
        <v>9</v>
      </c>
      <c r="B132" s="1" t="s">
        <v>18</v>
      </c>
      <c r="C132" s="1" t="s">
        <v>44</v>
      </c>
      <c r="D132" s="1" t="s">
        <v>46</v>
      </c>
      <c r="E132" s="1" t="s">
        <v>47</v>
      </c>
      <c r="F132" s="1" t="s">
        <v>150</v>
      </c>
      <c r="G132" s="1">
        <v>0</v>
      </c>
      <c r="H132" s="1">
        <v>0</v>
      </c>
      <c r="I132" s="1">
        <v>0</v>
      </c>
      <c r="J132" s="1">
        <v>0</v>
      </c>
    </row>
    <row r="133" spans="1:10" x14ac:dyDescent="0.2">
      <c r="A133" s="1" t="s">
        <v>9</v>
      </c>
      <c r="B133" s="1" t="s">
        <v>18</v>
      </c>
      <c r="C133" s="1" t="s">
        <v>44</v>
      </c>
      <c r="D133" s="1" t="s">
        <v>46</v>
      </c>
      <c r="E133" s="1" t="s">
        <v>48</v>
      </c>
      <c r="F133" s="1" t="s">
        <v>150</v>
      </c>
      <c r="G133" s="1">
        <v>0</v>
      </c>
      <c r="H133" s="1">
        <v>0</v>
      </c>
      <c r="I133" s="1">
        <v>0</v>
      </c>
      <c r="J133" s="1">
        <v>0</v>
      </c>
    </row>
    <row r="134" spans="1:10" x14ac:dyDescent="0.2">
      <c r="A134" s="1" t="s">
        <v>9</v>
      </c>
      <c r="B134" s="1" t="s">
        <v>49</v>
      </c>
      <c r="C134" s="1" t="s">
        <v>50</v>
      </c>
      <c r="D134" s="1" t="s">
        <v>50</v>
      </c>
      <c r="E134" s="1" t="s">
        <v>50</v>
      </c>
      <c r="F134" s="1" t="s">
        <v>150</v>
      </c>
      <c r="G134" s="1">
        <v>0</v>
      </c>
      <c r="H134" s="1">
        <v>0</v>
      </c>
      <c r="I134" s="1">
        <v>0</v>
      </c>
      <c r="J134" s="1">
        <v>0</v>
      </c>
    </row>
    <row r="135" spans="1:10" x14ac:dyDescent="0.2">
      <c r="A135" s="1" t="s">
        <v>9</v>
      </c>
      <c r="B135" s="1" t="s">
        <v>49</v>
      </c>
      <c r="C135" s="1" t="s">
        <v>49</v>
      </c>
      <c r="D135" s="1" t="s">
        <v>51</v>
      </c>
      <c r="E135" s="1" t="s">
        <v>51</v>
      </c>
      <c r="F135" s="1" t="s">
        <v>150</v>
      </c>
      <c r="G135" s="1">
        <v>0</v>
      </c>
      <c r="H135" s="1">
        <v>0.59999999999999987</v>
      </c>
      <c r="I135" s="1">
        <v>0.59999999999999987</v>
      </c>
      <c r="J135" s="1">
        <v>0.59999999999999987</v>
      </c>
    </row>
    <row r="136" spans="1:10" x14ac:dyDescent="0.2">
      <c r="A136" s="1" t="s">
        <v>9</v>
      </c>
      <c r="B136" s="1" t="s">
        <v>49</v>
      </c>
      <c r="C136" s="1" t="s">
        <v>49</v>
      </c>
      <c r="D136" s="1" t="s">
        <v>52</v>
      </c>
      <c r="E136" s="1" t="s">
        <v>52</v>
      </c>
      <c r="F136" s="1" t="s">
        <v>150</v>
      </c>
      <c r="G136" s="1">
        <v>0</v>
      </c>
      <c r="H136" s="1">
        <v>0</v>
      </c>
      <c r="I136" s="1">
        <v>0</v>
      </c>
      <c r="J136" s="1">
        <v>0</v>
      </c>
    </row>
    <row r="137" spans="1:10" x14ac:dyDescent="0.2">
      <c r="A137" s="1" t="s">
        <v>9</v>
      </c>
      <c r="B137" s="1" t="s">
        <v>53</v>
      </c>
      <c r="C137" s="1" t="s">
        <v>54</v>
      </c>
      <c r="D137" s="1" t="s">
        <v>55</v>
      </c>
      <c r="E137" s="1" t="s">
        <v>55</v>
      </c>
      <c r="F137" s="1" t="s">
        <v>150</v>
      </c>
      <c r="G137" s="1">
        <v>0</v>
      </c>
      <c r="H137" s="1">
        <v>2.1999999999999997</v>
      </c>
      <c r="I137" s="1">
        <v>2.1999999999999997</v>
      </c>
      <c r="J137" s="1">
        <v>2.1999999999999997</v>
      </c>
    </row>
    <row r="138" spans="1:10" x14ac:dyDescent="0.2">
      <c r="A138" s="1" t="s">
        <v>9</v>
      </c>
      <c r="B138" s="1" t="s">
        <v>53</v>
      </c>
      <c r="C138" s="1" t="s">
        <v>54</v>
      </c>
      <c r="D138" s="1" t="s">
        <v>55</v>
      </c>
      <c r="E138" s="1" t="s">
        <v>56</v>
      </c>
      <c r="F138" s="1" t="s">
        <v>150</v>
      </c>
      <c r="G138" s="1">
        <v>0</v>
      </c>
      <c r="H138" s="1">
        <v>0</v>
      </c>
      <c r="I138" s="1">
        <v>0</v>
      </c>
      <c r="J138" s="1">
        <v>0</v>
      </c>
    </row>
    <row r="139" spans="1:10" x14ac:dyDescent="0.2">
      <c r="A139" s="1" t="s">
        <v>9</v>
      </c>
      <c r="B139" s="1" t="s">
        <v>53</v>
      </c>
      <c r="C139" s="1" t="s">
        <v>54</v>
      </c>
      <c r="D139" s="1" t="s">
        <v>57</v>
      </c>
      <c r="E139" s="1" t="s">
        <v>57</v>
      </c>
      <c r="F139" s="1" t="s">
        <v>150</v>
      </c>
      <c r="G139" s="1">
        <v>0</v>
      </c>
      <c r="H139" s="1">
        <v>0</v>
      </c>
      <c r="I139" s="1">
        <v>0</v>
      </c>
      <c r="J139" s="1">
        <v>0</v>
      </c>
    </row>
    <row r="140" spans="1:10" x14ac:dyDescent="0.2">
      <c r="A140" s="1" t="s">
        <v>9</v>
      </c>
      <c r="B140" s="1" t="s">
        <v>53</v>
      </c>
      <c r="C140" s="1" t="s">
        <v>58</v>
      </c>
      <c r="D140" s="1" t="s">
        <v>59</v>
      </c>
      <c r="E140" s="1" t="s">
        <v>59</v>
      </c>
      <c r="F140" s="1" t="s">
        <v>150</v>
      </c>
      <c r="G140" s="1">
        <v>0</v>
      </c>
      <c r="H140" s="1">
        <v>1.5999999999999996</v>
      </c>
      <c r="I140" s="1">
        <v>1.5999999999999996</v>
      </c>
      <c r="J140" s="1">
        <v>1.5999999999999996</v>
      </c>
    </row>
    <row r="141" spans="1:10" x14ac:dyDescent="0.2">
      <c r="A141" s="1" t="s">
        <v>9</v>
      </c>
      <c r="B141" s="1" t="s">
        <v>53</v>
      </c>
      <c r="C141" s="1" t="s">
        <v>58</v>
      </c>
      <c r="D141" s="1" t="s">
        <v>60</v>
      </c>
      <c r="E141" s="1" t="s">
        <v>60</v>
      </c>
      <c r="F141" s="1" t="s">
        <v>150</v>
      </c>
      <c r="G141" s="1">
        <v>0</v>
      </c>
      <c r="H141" s="1">
        <v>0</v>
      </c>
      <c r="I141" s="1">
        <v>0</v>
      </c>
      <c r="J141" s="1">
        <v>0</v>
      </c>
    </row>
    <row r="142" spans="1:10" x14ac:dyDescent="0.2">
      <c r="A142" s="1" t="s">
        <v>9</v>
      </c>
      <c r="B142" s="1" t="s">
        <v>53</v>
      </c>
      <c r="C142" s="1" t="s">
        <v>61</v>
      </c>
      <c r="D142" s="1" t="s">
        <v>61</v>
      </c>
      <c r="E142" s="1" t="s">
        <v>61</v>
      </c>
      <c r="F142" s="1" t="s">
        <v>150</v>
      </c>
      <c r="G142" s="1">
        <v>0</v>
      </c>
      <c r="H142" s="1">
        <v>1.1999999999999997</v>
      </c>
      <c r="I142" s="1">
        <v>1.1999999999999997</v>
      </c>
      <c r="J142" s="1">
        <v>1.1999999999999997</v>
      </c>
    </row>
    <row r="143" spans="1:10" x14ac:dyDescent="0.2">
      <c r="A143" s="1" t="s">
        <v>9</v>
      </c>
      <c r="B143" s="1" t="s">
        <v>53</v>
      </c>
      <c r="C143" s="1" t="s">
        <v>62</v>
      </c>
      <c r="D143" s="1" t="s">
        <v>62</v>
      </c>
      <c r="E143" s="1" t="s">
        <v>62</v>
      </c>
      <c r="F143" s="1" t="s">
        <v>150</v>
      </c>
      <c r="G143" s="1">
        <v>0</v>
      </c>
      <c r="H143" s="1">
        <v>0.59999999999999987</v>
      </c>
      <c r="I143" s="1">
        <v>0.59999999999999987</v>
      </c>
      <c r="J143" s="1">
        <v>0.59999999999999987</v>
      </c>
    </row>
    <row r="144" spans="1:10" x14ac:dyDescent="0.2">
      <c r="A144" s="1" t="s">
        <v>63</v>
      </c>
      <c r="B144" s="1" t="s">
        <v>64</v>
      </c>
      <c r="C144" s="1" t="s">
        <v>64</v>
      </c>
      <c r="D144" s="1" t="s">
        <v>64</v>
      </c>
      <c r="E144" s="1" t="s">
        <v>65</v>
      </c>
      <c r="F144" s="1" t="s">
        <v>150</v>
      </c>
      <c r="G144" s="1">
        <v>0</v>
      </c>
      <c r="H144" s="1">
        <v>0</v>
      </c>
      <c r="I144" s="1">
        <v>0</v>
      </c>
      <c r="J144" s="1">
        <v>0</v>
      </c>
    </row>
    <row r="145" spans="1:10" x14ac:dyDescent="0.2">
      <c r="A145" s="1" t="s">
        <v>63</v>
      </c>
      <c r="B145" s="1" t="s">
        <v>64</v>
      </c>
      <c r="C145" s="1" t="s">
        <v>64</v>
      </c>
      <c r="D145" s="1" t="s">
        <v>64</v>
      </c>
      <c r="E145" s="1" t="s">
        <v>66</v>
      </c>
      <c r="F145" s="1" t="s">
        <v>150</v>
      </c>
      <c r="G145" s="1">
        <v>0</v>
      </c>
      <c r="H145" s="1">
        <v>0</v>
      </c>
      <c r="I145" s="1">
        <v>0</v>
      </c>
      <c r="J145" s="1">
        <v>0</v>
      </c>
    </row>
    <row r="146" spans="1:10" x14ac:dyDescent="0.2">
      <c r="A146" s="1" t="s">
        <v>63</v>
      </c>
      <c r="B146" s="1" t="s">
        <v>64</v>
      </c>
      <c r="C146" s="1" t="s">
        <v>64</v>
      </c>
      <c r="D146" s="1" t="s">
        <v>64</v>
      </c>
      <c r="E146" s="1" t="s">
        <v>67</v>
      </c>
      <c r="F146" s="1" t="s">
        <v>150</v>
      </c>
      <c r="G146" s="1">
        <v>0</v>
      </c>
      <c r="H146" s="1">
        <v>0</v>
      </c>
      <c r="I146" s="1">
        <v>0</v>
      </c>
      <c r="J146" s="1">
        <v>0</v>
      </c>
    </row>
    <row r="147" spans="1:10" x14ac:dyDescent="0.2">
      <c r="A147" s="1" t="s">
        <v>63</v>
      </c>
      <c r="B147" s="1" t="s">
        <v>64</v>
      </c>
      <c r="C147" s="1" t="s">
        <v>64</v>
      </c>
      <c r="D147" s="1" t="s">
        <v>64</v>
      </c>
      <c r="E147" s="1" t="s">
        <v>68</v>
      </c>
      <c r="F147" s="1" t="s">
        <v>150</v>
      </c>
      <c r="G147" s="1">
        <v>0</v>
      </c>
      <c r="H147" s="1">
        <v>0</v>
      </c>
      <c r="I147" s="1">
        <v>0</v>
      </c>
      <c r="J147" s="1">
        <v>0</v>
      </c>
    </row>
    <row r="148" spans="1:10" x14ac:dyDescent="0.2">
      <c r="A148" s="1" t="s">
        <v>63</v>
      </c>
      <c r="B148" s="1" t="s">
        <v>69</v>
      </c>
      <c r="C148" s="1" t="s">
        <v>69</v>
      </c>
      <c r="D148" s="1" t="s">
        <v>70</v>
      </c>
      <c r="E148" s="1" t="s">
        <v>70</v>
      </c>
      <c r="F148" s="1" t="s">
        <v>150</v>
      </c>
      <c r="G148" s="1">
        <v>0</v>
      </c>
      <c r="H148" s="1">
        <v>0.1</v>
      </c>
      <c r="I148" s="1">
        <v>0.1</v>
      </c>
      <c r="J148" s="1">
        <v>0.1</v>
      </c>
    </row>
    <row r="149" spans="1:10" x14ac:dyDescent="0.2">
      <c r="A149" s="1" t="s">
        <v>63</v>
      </c>
      <c r="B149" s="1" t="s">
        <v>69</v>
      </c>
      <c r="C149" s="1" t="s">
        <v>69</v>
      </c>
      <c r="D149" s="1" t="s">
        <v>71</v>
      </c>
      <c r="E149" s="1" t="s">
        <v>71</v>
      </c>
      <c r="F149" s="1" t="s">
        <v>150</v>
      </c>
      <c r="G149" s="1">
        <v>0</v>
      </c>
      <c r="H149" s="1">
        <v>0</v>
      </c>
      <c r="I149" s="1">
        <v>0</v>
      </c>
      <c r="J149" s="1">
        <v>0</v>
      </c>
    </row>
    <row r="150" spans="1:10" x14ac:dyDescent="0.2">
      <c r="A150" s="1" t="s">
        <v>63</v>
      </c>
      <c r="B150" s="1" t="s">
        <v>69</v>
      </c>
      <c r="C150" s="1" t="s">
        <v>69</v>
      </c>
      <c r="D150" s="1" t="s">
        <v>72</v>
      </c>
      <c r="E150" s="1" t="s">
        <v>72</v>
      </c>
      <c r="F150" s="1" t="s">
        <v>150</v>
      </c>
      <c r="G150" s="1">
        <v>0</v>
      </c>
      <c r="H150" s="1">
        <v>0</v>
      </c>
      <c r="I150" s="1">
        <v>0</v>
      </c>
      <c r="J150" s="1">
        <v>0</v>
      </c>
    </row>
    <row r="151" spans="1:10" x14ac:dyDescent="0.2">
      <c r="A151" s="1" t="s">
        <v>63</v>
      </c>
      <c r="B151" s="1" t="s">
        <v>69</v>
      </c>
      <c r="C151" s="1" t="s">
        <v>69</v>
      </c>
      <c r="D151" s="1" t="s">
        <v>73</v>
      </c>
      <c r="E151" s="1" t="s">
        <v>73</v>
      </c>
      <c r="F151" s="1" t="s">
        <v>150</v>
      </c>
      <c r="G151" s="1">
        <v>0</v>
      </c>
      <c r="H151" s="1">
        <v>0</v>
      </c>
      <c r="I151" s="1">
        <v>0</v>
      </c>
      <c r="J151" s="1">
        <v>0</v>
      </c>
    </row>
    <row r="152" spans="1:10" x14ac:dyDescent="0.2">
      <c r="A152" s="1" t="s">
        <v>63</v>
      </c>
      <c r="B152" s="1" t="s">
        <v>74</v>
      </c>
      <c r="C152" s="1" t="s">
        <v>74</v>
      </c>
      <c r="D152" s="1" t="s">
        <v>75</v>
      </c>
      <c r="E152" s="1" t="s">
        <v>75</v>
      </c>
      <c r="F152" s="1" t="s">
        <v>150</v>
      </c>
      <c r="G152" s="1">
        <v>0</v>
      </c>
      <c r="H152" s="1">
        <v>0.8</v>
      </c>
      <c r="I152" s="1">
        <v>0.8</v>
      </c>
      <c r="J152" s="1">
        <v>0.8</v>
      </c>
    </row>
    <row r="153" spans="1:10" x14ac:dyDescent="0.2">
      <c r="A153" s="1" t="s">
        <v>63</v>
      </c>
      <c r="B153" s="1" t="s">
        <v>74</v>
      </c>
      <c r="C153" s="1" t="s">
        <v>74</v>
      </c>
      <c r="D153" s="1" t="s">
        <v>76</v>
      </c>
      <c r="E153" s="1" t="s">
        <v>76</v>
      </c>
      <c r="F153" s="1" t="s">
        <v>150</v>
      </c>
      <c r="G153" s="1">
        <v>0</v>
      </c>
      <c r="H153" s="1">
        <v>0</v>
      </c>
      <c r="I153" s="1">
        <v>0</v>
      </c>
      <c r="J153" s="1">
        <v>0</v>
      </c>
    </row>
    <row r="154" spans="1:10" x14ac:dyDescent="0.2">
      <c r="A154" s="1" t="s">
        <v>63</v>
      </c>
      <c r="B154" s="1" t="s">
        <v>74</v>
      </c>
      <c r="C154" s="1" t="s">
        <v>74</v>
      </c>
      <c r="D154" s="1" t="s">
        <v>76</v>
      </c>
      <c r="E154" s="1" t="s">
        <v>77</v>
      </c>
      <c r="F154" s="1" t="s">
        <v>150</v>
      </c>
      <c r="G154" s="1">
        <v>0</v>
      </c>
      <c r="H154" s="1">
        <v>0</v>
      </c>
      <c r="I154" s="1">
        <v>0</v>
      </c>
      <c r="J154" s="1">
        <v>0</v>
      </c>
    </row>
    <row r="155" spans="1:10" x14ac:dyDescent="0.2">
      <c r="A155" s="1" t="s">
        <v>63</v>
      </c>
      <c r="B155" s="1" t="s">
        <v>74</v>
      </c>
      <c r="C155" s="1" t="s">
        <v>74</v>
      </c>
      <c r="D155" s="1" t="s">
        <v>78</v>
      </c>
      <c r="E155" s="1" t="s">
        <v>78</v>
      </c>
      <c r="F155" s="1" t="s">
        <v>150</v>
      </c>
      <c r="G155" s="1">
        <v>0</v>
      </c>
      <c r="H155" s="1">
        <v>0</v>
      </c>
      <c r="I155" s="1">
        <v>0</v>
      </c>
      <c r="J155" s="1">
        <v>0</v>
      </c>
    </row>
    <row r="156" spans="1:10" x14ac:dyDescent="0.2">
      <c r="A156" s="1" t="s">
        <v>63</v>
      </c>
      <c r="B156" s="1" t="s">
        <v>74</v>
      </c>
      <c r="C156" s="1" t="s">
        <v>74</v>
      </c>
      <c r="D156" s="1" t="s">
        <v>79</v>
      </c>
      <c r="E156" s="1" t="s">
        <v>80</v>
      </c>
      <c r="F156" s="1" t="s">
        <v>150</v>
      </c>
      <c r="G156" s="1">
        <v>0</v>
      </c>
      <c r="H156" s="1">
        <v>0</v>
      </c>
      <c r="I156" s="1">
        <v>0</v>
      </c>
      <c r="J156" s="1">
        <v>0</v>
      </c>
    </row>
    <row r="157" spans="1:10" x14ac:dyDescent="0.2">
      <c r="A157" s="1" t="s">
        <v>63</v>
      </c>
      <c r="B157" s="1" t="s">
        <v>74</v>
      </c>
      <c r="C157" s="1" t="s">
        <v>74</v>
      </c>
      <c r="D157" s="1" t="s">
        <v>79</v>
      </c>
      <c r="E157" s="1" t="s">
        <v>81</v>
      </c>
      <c r="F157" s="1" t="s">
        <v>150</v>
      </c>
      <c r="G157" s="1">
        <v>0</v>
      </c>
      <c r="H157" s="1">
        <v>0</v>
      </c>
      <c r="I157" s="1">
        <v>0</v>
      </c>
      <c r="J157" s="1">
        <v>0</v>
      </c>
    </row>
    <row r="158" spans="1:10" x14ac:dyDescent="0.2">
      <c r="A158" s="1" t="s">
        <v>63</v>
      </c>
      <c r="B158" s="1" t="s">
        <v>74</v>
      </c>
      <c r="C158" s="1" t="s">
        <v>74</v>
      </c>
      <c r="D158" s="1" t="s">
        <v>79</v>
      </c>
      <c r="E158" s="1" t="s">
        <v>82</v>
      </c>
      <c r="F158" s="1" t="s">
        <v>150</v>
      </c>
      <c r="G158" s="1">
        <v>0</v>
      </c>
      <c r="H158" s="1">
        <v>0</v>
      </c>
      <c r="I158" s="1">
        <v>0</v>
      </c>
      <c r="J158" s="1">
        <v>0</v>
      </c>
    </row>
    <row r="159" spans="1:10" x14ac:dyDescent="0.2">
      <c r="A159" s="1" t="s">
        <v>63</v>
      </c>
      <c r="B159" s="1" t="s">
        <v>74</v>
      </c>
      <c r="C159" s="1" t="s">
        <v>74</v>
      </c>
      <c r="D159" s="1" t="s">
        <v>83</v>
      </c>
      <c r="E159" s="1" t="s">
        <v>83</v>
      </c>
      <c r="F159" s="1" t="s">
        <v>150</v>
      </c>
      <c r="G159" s="1">
        <v>0</v>
      </c>
      <c r="H159" s="1">
        <v>0</v>
      </c>
      <c r="I159" s="1">
        <v>0</v>
      </c>
      <c r="J159" s="1">
        <v>0</v>
      </c>
    </row>
    <row r="160" spans="1:10" x14ac:dyDescent="0.2">
      <c r="A160" s="1" t="s">
        <v>63</v>
      </c>
      <c r="B160" s="1" t="s">
        <v>74</v>
      </c>
      <c r="C160" s="1" t="s">
        <v>74</v>
      </c>
      <c r="D160" s="1" t="s">
        <v>84</v>
      </c>
      <c r="E160" s="1" t="s">
        <v>84</v>
      </c>
      <c r="F160" s="1" t="s">
        <v>150</v>
      </c>
      <c r="G160" s="1">
        <v>0</v>
      </c>
      <c r="H160" s="1">
        <v>0</v>
      </c>
      <c r="I160" s="1">
        <v>0</v>
      </c>
      <c r="J160" s="1">
        <v>0</v>
      </c>
    </row>
    <row r="161" spans="1:10" x14ac:dyDescent="0.2">
      <c r="A161" s="1" t="s">
        <v>63</v>
      </c>
      <c r="B161" s="1" t="s">
        <v>85</v>
      </c>
      <c r="C161" s="1" t="s">
        <v>86</v>
      </c>
      <c r="D161" s="1" t="s">
        <v>86</v>
      </c>
      <c r="E161" s="1" t="s">
        <v>87</v>
      </c>
      <c r="F161" s="1" t="s">
        <v>150</v>
      </c>
      <c r="G161" s="1">
        <v>0</v>
      </c>
      <c r="H161" s="1">
        <v>0.19353693181818182</v>
      </c>
      <c r="I161" s="1">
        <v>0.19353693181818182</v>
      </c>
      <c r="J161" s="1">
        <v>0.19353693181818182</v>
      </c>
    </row>
    <row r="162" spans="1:10" x14ac:dyDescent="0.2">
      <c r="A162" s="1" t="s">
        <v>63</v>
      </c>
      <c r="B162" s="1" t="s">
        <v>85</v>
      </c>
      <c r="C162" s="1" t="s">
        <v>86</v>
      </c>
      <c r="D162" s="1" t="s">
        <v>86</v>
      </c>
      <c r="E162" s="1" t="s">
        <v>88</v>
      </c>
      <c r="F162" s="1" t="s">
        <v>150</v>
      </c>
      <c r="G162" s="1">
        <v>0</v>
      </c>
      <c r="H162" s="1">
        <v>0</v>
      </c>
      <c r="I162" s="1">
        <v>0</v>
      </c>
      <c r="J162" s="1">
        <v>0</v>
      </c>
    </row>
    <row r="163" spans="1:10" x14ac:dyDescent="0.2">
      <c r="A163" s="1" t="s">
        <v>63</v>
      </c>
      <c r="B163" s="1" t="s">
        <v>85</v>
      </c>
      <c r="C163" s="1" t="s">
        <v>86</v>
      </c>
      <c r="D163" s="1" t="s">
        <v>86</v>
      </c>
      <c r="E163" s="1" t="s">
        <v>89</v>
      </c>
      <c r="F163" s="1" t="s">
        <v>150</v>
      </c>
      <c r="G163" s="1">
        <v>0</v>
      </c>
      <c r="H163" s="1">
        <v>0</v>
      </c>
      <c r="I163" s="1">
        <v>0</v>
      </c>
      <c r="J163" s="1">
        <v>0</v>
      </c>
    </row>
    <row r="164" spans="1:10" x14ac:dyDescent="0.2">
      <c r="A164" s="1" t="s">
        <v>63</v>
      </c>
      <c r="B164" s="1" t="s">
        <v>85</v>
      </c>
      <c r="C164" s="1" t="s">
        <v>86</v>
      </c>
      <c r="D164" s="1" t="s">
        <v>90</v>
      </c>
      <c r="E164" s="1" t="s">
        <v>90</v>
      </c>
      <c r="F164" s="1" t="s">
        <v>150</v>
      </c>
      <c r="G164" s="1">
        <v>0</v>
      </c>
      <c r="H164" s="1">
        <v>0</v>
      </c>
      <c r="I164" s="1">
        <v>0</v>
      </c>
      <c r="J164" s="1">
        <v>0</v>
      </c>
    </row>
    <row r="165" spans="1:10" x14ac:dyDescent="0.2">
      <c r="A165" s="1" t="s">
        <v>63</v>
      </c>
      <c r="B165" s="1" t="s">
        <v>85</v>
      </c>
      <c r="C165" s="1" t="s">
        <v>91</v>
      </c>
      <c r="D165" s="1" t="s">
        <v>92</v>
      </c>
      <c r="E165" s="1" t="s">
        <v>92</v>
      </c>
      <c r="F165" s="1" t="s">
        <v>150</v>
      </c>
      <c r="G165" s="1">
        <v>0</v>
      </c>
      <c r="H165" s="1">
        <v>0.12535511363636365</v>
      </c>
      <c r="I165" s="1">
        <v>0.12535511363636365</v>
      </c>
      <c r="J165" s="1">
        <v>0.12535511363636365</v>
      </c>
    </row>
    <row r="166" spans="1:10" x14ac:dyDescent="0.2">
      <c r="A166" s="1" t="s">
        <v>63</v>
      </c>
      <c r="B166" s="1" t="s">
        <v>85</v>
      </c>
      <c r="C166" s="1" t="s">
        <v>91</v>
      </c>
      <c r="D166" s="1" t="s">
        <v>93</v>
      </c>
      <c r="E166" s="1" t="s">
        <v>93</v>
      </c>
      <c r="F166" s="1" t="s">
        <v>150</v>
      </c>
      <c r="G166" s="1">
        <v>0</v>
      </c>
      <c r="H166" s="1">
        <v>0</v>
      </c>
      <c r="I166" s="1">
        <v>0</v>
      </c>
      <c r="J166" s="1">
        <v>0</v>
      </c>
    </row>
    <row r="167" spans="1:10" x14ac:dyDescent="0.2">
      <c r="A167" s="1" t="s">
        <v>63</v>
      </c>
      <c r="B167" s="1" t="s">
        <v>85</v>
      </c>
      <c r="C167" s="1" t="s">
        <v>91</v>
      </c>
      <c r="D167" s="1" t="s">
        <v>94</v>
      </c>
      <c r="E167" s="1" t="s">
        <v>94</v>
      </c>
      <c r="F167" s="1" t="s">
        <v>150</v>
      </c>
      <c r="G167" s="1">
        <v>0</v>
      </c>
      <c r="H167" s="1">
        <v>0</v>
      </c>
      <c r="I167" s="1">
        <v>0</v>
      </c>
      <c r="J167" s="1">
        <v>0</v>
      </c>
    </row>
    <row r="168" spans="1:10" x14ac:dyDescent="0.2">
      <c r="A168" s="1" t="s">
        <v>63</v>
      </c>
      <c r="B168" s="1" t="s">
        <v>85</v>
      </c>
      <c r="C168" s="1" t="s">
        <v>95</v>
      </c>
      <c r="D168" s="1" t="s">
        <v>96</v>
      </c>
      <c r="E168" s="1" t="s">
        <v>96</v>
      </c>
      <c r="F168" s="1" t="s">
        <v>150</v>
      </c>
      <c r="G168" s="1">
        <v>0</v>
      </c>
      <c r="H168" s="1">
        <v>0.18110795454545456</v>
      </c>
      <c r="I168" s="1">
        <v>0.18110795454545456</v>
      </c>
      <c r="J168" s="1">
        <v>0.18110795454545456</v>
      </c>
    </row>
    <row r="169" spans="1:10" x14ac:dyDescent="0.2">
      <c r="A169" s="1" t="s">
        <v>63</v>
      </c>
      <c r="B169" s="1" t="s">
        <v>85</v>
      </c>
      <c r="C169" s="1" t="s">
        <v>95</v>
      </c>
      <c r="D169" s="1" t="s">
        <v>97</v>
      </c>
      <c r="E169" s="1" t="s">
        <v>97</v>
      </c>
      <c r="F169" s="1" t="s">
        <v>150</v>
      </c>
      <c r="G169" s="1">
        <v>0</v>
      </c>
      <c r="H169" s="1">
        <v>0</v>
      </c>
      <c r="I169" s="1">
        <v>0</v>
      </c>
      <c r="J169" s="1">
        <v>0</v>
      </c>
    </row>
    <row r="170" spans="1:10" x14ac:dyDescent="0.2">
      <c r="A170" s="1" t="s">
        <v>63</v>
      </c>
      <c r="B170" s="1" t="s">
        <v>85</v>
      </c>
      <c r="C170" s="1" t="s">
        <v>95</v>
      </c>
      <c r="D170" s="1" t="s">
        <v>98</v>
      </c>
      <c r="E170" s="1" t="s">
        <v>98</v>
      </c>
      <c r="F170" s="1" t="s">
        <v>150</v>
      </c>
      <c r="G170" s="1">
        <v>0</v>
      </c>
      <c r="H170" s="1">
        <v>0</v>
      </c>
      <c r="I170" s="1">
        <v>0</v>
      </c>
      <c r="J170" s="1">
        <v>0</v>
      </c>
    </row>
    <row r="171" spans="1:10" x14ac:dyDescent="0.2">
      <c r="A171" s="1" t="s">
        <v>63</v>
      </c>
      <c r="B171" s="1" t="s">
        <v>85</v>
      </c>
      <c r="C171" s="1" t="s">
        <v>95</v>
      </c>
      <c r="D171" s="1" t="s">
        <v>99</v>
      </c>
      <c r="E171" s="1" t="s">
        <v>99</v>
      </c>
      <c r="F171" s="1" t="s">
        <v>150</v>
      </c>
      <c r="G171" s="1">
        <v>0</v>
      </c>
      <c r="H171" s="1">
        <v>0</v>
      </c>
      <c r="I171" s="1">
        <v>0</v>
      </c>
      <c r="J171" s="1">
        <v>0</v>
      </c>
    </row>
    <row r="172" spans="1:10" x14ac:dyDescent="0.2">
      <c r="A172" s="1" t="s">
        <v>63</v>
      </c>
      <c r="B172" s="1" t="s">
        <v>100</v>
      </c>
      <c r="C172" s="1" t="s">
        <v>101</v>
      </c>
      <c r="D172" s="1" t="s">
        <v>102</v>
      </c>
      <c r="E172" s="1" t="s">
        <v>102</v>
      </c>
      <c r="F172" s="1" t="s">
        <v>150</v>
      </c>
      <c r="G172" s="1">
        <v>0</v>
      </c>
      <c r="H172" s="1">
        <v>0.41672216056233813</v>
      </c>
      <c r="I172" s="1">
        <v>0.41672216056233813</v>
      </c>
      <c r="J172" s="1">
        <v>0.41672216056233813</v>
      </c>
    </row>
    <row r="173" spans="1:10" x14ac:dyDescent="0.2">
      <c r="A173" s="1" t="s">
        <v>63</v>
      </c>
      <c r="B173" s="1" t="s">
        <v>100</v>
      </c>
      <c r="C173" s="1" t="s">
        <v>101</v>
      </c>
      <c r="D173" s="1" t="s">
        <v>103</v>
      </c>
      <c r="E173" s="1" t="s">
        <v>103</v>
      </c>
      <c r="F173" s="1" t="s">
        <v>150</v>
      </c>
      <c r="G173" s="1">
        <v>0</v>
      </c>
      <c r="H173" s="1">
        <v>0</v>
      </c>
      <c r="I173" s="1">
        <v>0</v>
      </c>
      <c r="J173" s="1">
        <v>0</v>
      </c>
    </row>
    <row r="174" spans="1:10" x14ac:dyDescent="0.2">
      <c r="A174" s="1" t="s">
        <v>63</v>
      </c>
      <c r="B174" s="1" t="s">
        <v>100</v>
      </c>
      <c r="C174" s="1" t="s">
        <v>101</v>
      </c>
      <c r="D174" s="1" t="s">
        <v>104</v>
      </c>
      <c r="E174" s="1" t="s">
        <v>104</v>
      </c>
      <c r="F174" s="1" t="s">
        <v>150</v>
      </c>
      <c r="G174" s="1">
        <v>0</v>
      </c>
      <c r="H174" s="1">
        <v>0</v>
      </c>
      <c r="I174" s="1">
        <v>0</v>
      </c>
      <c r="J174" s="1">
        <v>0</v>
      </c>
    </row>
    <row r="175" spans="1:10" x14ac:dyDescent="0.2">
      <c r="A175" s="1" t="s">
        <v>63</v>
      </c>
      <c r="B175" s="1" t="s">
        <v>100</v>
      </c>
      <c r="C175" s="1" t="s">
        <v>101</v>
      </c>
      <c r="D175" s="1" t="s">
        <v>105</v>
      </c>
      <c r="E175" s="1" t="s">
        <v>105</v>
      </c>
      <c r="F175" s="1" t="s">
        <v>150</v>
      </c>
      <c r="G175" s="1">
        <v>0</v>
      </c>
      <c r="H175" s="1">
        <v>0</v>
      </c>
      <c r="I175" s="1">
        <v>0</v>
      </c>
      <c r="J175" s="1">
        <v>0</v>
      </c>
    </row>
    <row r="176" spans="1:10" x14ac:dyDescent="0.2">
      <c r="A176" s="1" t="s">
        <v>63</v>
      </c>
      <c r="B176" s="1" t="s">
        <v>100</v>
      </c>
      <c r="C176" s="1" t="s">
        <v>106</v>
      </c>
      <c r="D176" s="1" t="s">
        <v>107</v>
      </c>
      <c r="E176" s="1" t="s">
        <v>107</v>
      </c>
      <c r="F176" s="1" t="s">
        <v>150</v>
      </c>
      <c r="G176" s="1">
        <v>0</v>
      </c>
      <c r="H176" s="1">
        <v>0.18705142434332223</v>
      </c>
      <c r="I176" s="1">
        <v>0.18705142434332223</v>
      </c>
      <c r="J176" s="1">
        <v>0.18705142434332223</v>
      </c>
    </row>
    <row r="177" spans="1:10" x14ac:dyDescent="0.2">
      <c r="A177" s="1" t="s">
        <v>63</v>
      </c>
      <c r="B177" s="1" t="s">
        <v>100</v>
      </c>
      <c r="C177" s="1" t="s">
        <v>106</v>
      </c>
      <c r="D177" s="1" t="s">
        <v>108</v>
      </c>
      <c r="E177" s="1" t="s">
        <v>108</v>
      </c>
      <c r="F177" s="1" t="s">
        <v>150</v>
      </c>
      <c r="G177" s="1">
        <v>0</v>
      </c>
      <c r="H177" s="1">
        <v>0</v>
      </c>
      <c r="I177" s="1">
        <v>0</v>
      </c>
      <c r="J177" s="1">
        <v>0</v>
      </c>
    </row>
    <row r="178" spans="1:10" x14ac:dyDescent="0.2">
      <c r="A178" s="1" t="s">
        <v>63</v>
      </c>
      <c r="B178" s="1" t="s">
        <v>100</v>
      </c>
      <c r="C178" s="1" t="s">
        <v>106</v>
      </c>
      <c r="D178" s="1" t="s">
        <v>109</v>
      </c>
      <c r="E178" s="1" t="s">
        <v>109</v>
      </c>
      <c r="F178" s="1" t="s">
        <v>150</v>
      </c>
      <c r="G178" s="1">
        <v>0</v>
      </c>
      <c r="H178" s="1">
        <v>0</v>
      </c>
      <c r="I178" s="1">
        <v>0</v>
      </c>
      <c r="J178" s="1">
        <v>0</v>
      </c>
    </row>
    <row r="179" spans="1:10" x14ac:dyDescent="0.2">
      <c r="A179" s="1" t="s">
        <v>63</v>
      </c>
      <c r="B179" s="1" t="s">
        <v>100</v>
      </c>
      <c r="C179" s="1" t="s">
        <v>106</v>
      </c>
      <c r="D179" s="1" t="s">
        <v>110</v>
      </c>
      <c r="E179" s="1" t="s">
        <v>110</v>
      </c>
      <c r="F179" s="1" t="s">
        <v>150</v>
      </c>
      <c r="G179" s="1">
        <v>0</v>
      </c>
      <c r="H179" s="1">
        <v>0</v>
      </c>
      <c r="I179" s="1">
        <v>0</v>
      </c>
      <c r="J179" s="1">
        <v>0</v>
      </c>
    </row>
    <row r="180" spans="1:10" x14ac:dyDescent="0.2">
      <c r="A180" s="1" t="s">
        <v>63</v>
      </c>
      <c r="B180" s="1" t="s">
        <v>100</v>
      </c>
      <c r="C180" s="1" t="s">
        <v>106</v>
      </c>
      <c r="D180" s="1" t="s">
        <v>111</v>
      </c>
      <c r="E180" s="1" t="s">
        <v>112</v>
      </c>
      <c r="F180" s="1" t="s">
        <v>150</v>
      </c>
      <c r="G180" s="1">
        <v>0</v>
      </c>
      <c r="H180" s="1">
        <v>0</v>
      </c>
      <c r="I180" s="1">
        <v>0</v>
      </c>
      <c r="J180" s="1">
        <v>0</v>
      </c>
    </row>
    <row r="181" spans="1:10" x14ac:dyDescent="0.2">
      <c r="A181" s="1" t="s">
        <v>63</v>
      </c>
      <c r="B181" s="1" t="s">
        <v>100</v>
      </c>
      <c r="C181" s="1" t="s">
        <v>106</v>
      </c>
      <c r="D181" s="1" t="s">
        <v>111</v>
      </c>
      <c r="E181" s="1" t="s">
        <v>111</v>
      </c>
      <c r="F181" s="1" t="s">
        <v>150</v>
      </c>
      <c r="G181" s="1">
        <v>0</v>
      </c>
      <c r="H181" s="1">
        <v>0</v>
      </c>
      <c r="I181" s="1">
        <v>0</v>
      </c>
      <c r="J181" s="1">
        <v>0</v>
      </c>
    </row>
    <row r="182" spans="1:10" x14ac:dyDescent="0.2">
      <c r="A182" s="1" t="s">
        <v>113</v>
      </c>
      <c r="B182" s="1" t="s">
        <v>114</v>
      </c>
      <c r="C182" s="1" t="s">
        <v>114</v>
      </c>
      <c r="D182" s="1" t="s">
        <v>114</v>
      </c>
      <c r="E182" s="1" t="s">
        <v>114</v>
      </c>
      <c r="F182" s="1" t="s">
        <v>150</v>
      </c>
      <c r="G182" s="1">
        <v>0</v>
      </c>
      <c r="H182" s="1">
        <v>0</v>
      </c>
      <c r="I182" s="1">
        <v>0</v>
      </c>
      <c r="J182" s="1">
        <v>0</v>
      </c>
    </row>
    <row r="183" spans="1:10" x14ac:dyDescent="0.2">
      <c r="A183" s="1" t="s">
        <v>115</v>
      </c>
      <c r="B183" s="1" t="s">
        <v>116</v>
      </c>
      <c r="C183" s="1" t="s">
        <v>117</v>
      </c>
      <c r="D183" s="1" t="s">
        <v>117</v>
      </c>
      <c r="E183" s="1" t="s">
        <v>117</v>
      </c>
      <c r="F183" s="1" t="s">
        <v>150</v>
      </c>
      <c r="G183" s="1">
        <v>0</v>
      </c>
      <c r="H183" s="1">
        <v>1.35</v>
      </c>
      <c r="I183" s="1">
        <v>1.0125000000000002</v>
      </c>
      <c r="J183" s="1">
        <v>1.0125000000000002</v>
      </c>
    </row>
    <row r="184" spans="1:10" x14ac:dyDescent="0.2">
      <c r="A184" s="1" t="s">
        <v>115</v>
      </c>
      <c r="B184" s="1" t="s">
        <v>116</v>
      </c>
      <c r="C184" s="1" t="s">
        <v>118</v>
      </c>
      <c r="D184" s="1" t="s">
        <v>118</v>
      </c>
      <c r="E184" s="1" t="s">
        <v>118</v>
      </c>
      <c r="F184" s="1" t="s">
        <v>150</v>
      </c>
      <c r="G184" s="1">
        <v>0</v>
      </c>
      <c r="H184" s="1">
        <v>0</v>
      </c>
      <c r="I184" s="1">
        <v>0</v>
      </c>
      <c r="J184" s="1">
        <v>0</v>
      </c>
    </row>
    <row r="185" spans="1:10" x14ac:dyDescent="0.2">
      <c r="A185" s="1" t="s">
        <v>115</v>
      </c>
      <c r="B185" s="1" t="s">
        <v>116</v>
      </c>
      <c r="C185" s="1" t="s">
        <v>119</v>
      </c>
      <c r="D185" s="1" t="s">
        <v>119</v>
      </c>
      <c r="E185" s="1" t="s">
        <v>119</v>
      </c>
      <c r="F185" s="1" t="s">
        <v>150</v>
      </c>
      <c r="G185" s="1">
        <v>0</v>
      </c>
      <c r="H185" s="1">
        <v>0</v>
      </c>
      <c r="I185" s="1">
        <v>0</v>
      </c>
      <c r="J185" s="1">
        <v>0</v>
      </c>
    </row>
    <row r="186" spans="1:10" x14ac:dyDescent="0.2">
      <c r="A186" s="1" t="s">
        <v>115</v>
      </c>
      <c r="B186" s="1" t="s">
        <v>116</v>
      </c>
      <c r="C186" s="1" t="s">
        <v>120</v>
      </c>
      <c r="D186" s="1" t="s">
        <v>120</v>
      </c>
      <c r="E186" s="1" t="s">
        <v>120</v>
      </c>
      <c r="F186" s="1" t="s">
        <v>150</v>
      </c>
      <c r="G186" s="1">
        <v>0</v>
      </c>
      <c r="H186" s="1">
        <v>0</v>
      </c>
      <c r="I186" s="1">
        <v>0</v>
      </c>
      <c r="J186" s="1">
        <v>0</v>
      </c>
    </row>
    <row r="187" spans="1:10" x14ac:dyDescent="0.2">
      <c r="A187" s="1" t="s">
        <v>115</v>
      </c>
      <c r="B187" s="1" t="s">
        <v>116</v>
      </c>
      <c r="C187" s="1" t="s">
        <v>121</v>
      </c>
      <c r="D187" s="1" t="s">
        <v>121</v>
      </c>
      <c r="E187" s="1" t="s">
        <v>121</v>
      </c>
      <c r="F187" s="1" t="s">
        <v>150</v>
      </c>
      <c r="G187" s="1">
        <v>0</v>
      </c>
      <c r="H187" s="1">
        <v>0</v>
      </c>
      <c r="I187" s="1">
        <v>0</v>
      </c>
      <c r="J187" s="1">
        <v>0</v>
      </c>
    </row>
    <row r="188" spans="1:10" x14ac:dyDescent="0.2">
      <c r="A188" s="1" t="s">
        <v>115</v>
      </c>
      <c r="B188" s="1" t="s">
        <v>116</v>
      </c>
      <c r="C188" s="1" t="s">
        <v>122</v>
      </c>
      <c r="D188" s="1" t="s">
        <v>122</v>
      </c>
      <c r="E188" s="1" t="s">
        <v>122</v>
      </c>
      <c r="F188" s="1" t="s">
        <v>150</v>
      </c>
      <c r="G188" s="1">
        <v>0</v>
      </c>
      <c r="H188" s="1">
        <v>0</v>
      </c>
      <c r="I188" s="1">
        <v>0</v>
      </c>
      <c r="J188" s="1">
        <v>0</v>
      </c>
    </row>
    <row r="189" spans="1:10" x14ac:dyDescent="0.2">
      <c r="A189" s="1" t="s">
        <v>115</v>
      </c>
      <c r="B189" s="1" t="s">
        <v>123</v>
      </c>
      <c r="C189" s="1" t="s">
        <v>124</v>
      </c>
      <c r="D189" s="1" t="s">
        <v>124</v>
      </c>
      <c r="E189" s="1" t="s">
        <v>124</v>
      </c>
      <c r="F189" s="1" t="s">
        <v>150</v>
      </c>
      <c r="G189" s="1">
        <v>0</v>
      </c>
      <c r="H189" s="1">
        <v>0.39999999999999947</v>
      </c>
      <c r="I189" s="1">
        <v>0.2999999999999996</v>
      </c>
      <c r="J189" s="1">
        <v>0.2999999999999996</v>
      </c>
    </row>
    <row r="190" spans="1:10" x14ac:dyDescent="0.2">
      <c r="A190" s="1" t="s">
        <v>115</v>
      </c>
      <c r="B190" s="1" t="s">
        <v>123</v>
      </c>
      <c r="C190" s="1" t="s">
        <v>125</v>
      </c>
      <c r="D190" s="1" t="s">
        <v>125</v>
      </c>
      <c r="E190" s="1" t="s">
        <v>125</v>
      </c>
      <c r="F190" s="1" t="s">
        <v>150</v>
      </c>
      <c r="G190" s="1">
        <v>0</v>
      </c>
      <c r="H190" s="1">
        <v>0</v>
      </c>
      <c r="I190" s="1">
        <v>0</v>
      </c>
      <c r="J190" s="1">
        <v>0</v>
      </c>
    </row>
    <row r="191" spans="1:10" x14ac:dyDescent="0.2">
      <c r="A191" s="1" t="s">
        <v>115</v>
      </c>
      <c r="B191" s="1" t="s">
        <v>123</v>
      </c>
      <c r="C191" s="1" t="s">
        <v>126</v>
      </c>
      <c r="D191" s="1" t="s">
        <v>126</v>
      </c>
      <c r="E191" s="1" t="s">
        <v>126</v>
      </c>
      <c r="F191" s="1" t="s">
        <v>150</v>
      </c>
      <c r="G191" s="1">
        <v>0</v>
      </c>
      <c r="H191" s="1">
        <v>0</v>
      </c>
      <c r="I191" s="1">
        <v>0</v>
      </c>
      <c r="J191" s="1">
        <v>0</v>
      </c>
    </row>
    <row r="192" spans="1:10" x14ac:dyDescent="0.2">
      <c r="A192" s="1" t="s">
        <v>115</v>
      </c>
      <c r="B192" s="1" t="s">
        <v>123</v>
      </c>
      <c r="C192" s="1" t="s">
        <v>127</v>
      </c>
      <c r="D192" s="1" t="s">
        <v>128</v>
      </c>
      <c r="E192" s="1" t="s">
        <v>128</v>
      </c>
      <c r="F192" s="1" t="s">
        <v>150</v>
      </c>
      <c r="G192" s="1">
        <v>0</v>
      </c>
      <c r="H192" s="1">
        <v>0</v>
      </c>
      <c r="I192" s="1">
        <v>0</v>
      </c>
      <c r="J192" s="1">
        <v>0</v>
      </c>
    </row>
    <row r="193" spans="1:10" x14ac:dyDescent="0.2">
      <c r="A193" s="1" t="s">
        <v>115</v>
      </c>
      <c r="B193" s="1" t="s">
        <v>123</v>
      </c>
      <c r="C193" s="1" t="s">
        <v>127</v>
      </c>
      <c r="D193" s="1" t="s">
        <v>129</v>
      </c>
      <c r="E193" s="1" t="s">
        <v>129</v>
      </c>
      <c r="F193" s="1" t="s">
        <v>150</v>
      </c>
      <c r="G193" s="1">
        <v>0</v>
      </c>
      <c r="H193" s="1">
        <v>0</v>
      </c>
      <c r="I193" s="1">
        <v>0</v>
      </c>
      <c r="J193" s="1">
        <v>0</v>
      </c>
    </row>
    <row r="194" spans="1:10" x14ac:dyDescent="0.2">
      <c r="A194" s="1" t="s">
        <v>115</v>
      </c>
      <c r="B194" s="1" t="s">
        <v>123</v>
      </c>
      <c r="C194" s="1" t="s">
        <v>127</v>
      </c>
      <c r="D194" s="1" t="s">
        <v>130</v>
      </c>
      <c r="E194" s="1" t="s">
        <v>130</v>
      </c>
      <c r="F194" s="1" t="s">
        <v>150</v>
      </c>
      <c r="G194" s="1">
        <v>0</v>
      </c>
      <c r="H194" s="1">
        <v>0</v>
      </c>
      <c r="I194" s="1">
        <v>0</v>
      </c>
      <c r="J194" s="1">
        <v>0</v>
      </c>
    </row>
    <row r="195" spans="1:10" x14ac:dyDescent="0.2">
      <c r="A195" s="1" t="s">
        <v>115</v>
      </c>
      <c r="B195" s="1" t="s">
        <v>123</v>
      </c>
      <c r="C195" s="1" t="s">
        <v>131</v>
      </c>
      <c r="D195" s="1" t="s">
        <v>132</v>
      </c>
      <c r="E195" s="1" t="s">
        <v>132</v>
      </c>
      <c r="F195" s="1" t="s">
        <v>150</v>
      </c>
      <c r="G195" s="1">
        <v>0</v>
      </c>
      <c r="H195" s="1">
        <v>0</v>
      </c>
      <c r="I195" s="1">
        <v>0</v>
      </c>
      <c r="J195" s="1">
        <v>0</v>
      </c>
    </row>
    <row r="196" spans="1:10" x14ac:dyDescent="0.2">
      <c r="A196" s="1" t="s">
        <v>115</v>
      </c>
      <c r="B196" s="1" t="s">
        <v>123</v>
      </c>
      <c r="C196" s="1" t="s">
        <v>131</v>
      </c>
      <c r="D196" s="1" t="s">
        <v>133</v>
      </c>
      <c r="E196" s="1" t="s">
        <v>133</v>
      </c>
      <c r="F196" s="1" t="s">
        <v>150</v>
      </c>
      <c r="G196" s="1">
        <v>0</v>
      </c>
      <c r="H196" s="1">
        <v>0</v>
      </c>
      <c r="I196" s="1">
        <v>0</v>
      </c>
      <c r="J196" s="1">
        <v>0</v>
      </c>
    </row>
    <row r="197" spans="1:10" x14ac:dyDescent="0.2">
      <c r="A197" s="1" t="s">
        <v>115</v>
      </c>
      <c r="B197" s="1" t="s">
        <v>134</v>
      </c>
      <c r="C197" s="1" t="s">
        <v>135</v>
      </c>
      <c r="D197" s="1" t="s">
        <v>135</v>
      </c>
      <c r="E197" s="1" t="s">
        <v>135</v>
      </c>
      <c r="F197" s="1" t="s">
        <v>150</v>
      </c>
      <c r="G197" s="1">
        <v>0</v>
      </c>
      <c r="H197" s="1">
        <v>1.2</v>
      </c>
      <c r="I197" s="1">
        <v>0.89999999999999991</v>
      </c>
      <c r="J197" s="1">
        <v>0.89999999999999991</v>
      </c>
    </row>
    <row r="198" spans="1:10" x14ac:dyDescent="0.2">
      <c r="A198" s="1" t="s">
        <v>115</v>
      </c>
      <c r="B198" s="1" t="s">
        <v>134</v>
      </c>
      <c r="C198" s="1" t="s">
        <v>136</v>
      </c>
      <c r="D198" s="1" t="s">
        <v>136</v>
      </c>
      <c r="E198" s="1" t="s">
        <v>136</v>
      </c>
      <c r="F198" s="1" t="s">
        <v>150</v>
      </c>
      <c r="G198" s="1">
        <v>0</v>
      </c>
      <c r="H198" s="1">
        <v>0</v>
      </c>
      <c r="I198" s="1">
        <v>0</v>
      </c>
      <c r="J198" s="1">
        <v>0</v>
      </c>
    </row>
    <row r="199" spans="1:10" x14ac:dyDescent="0.2">
      <c r="A199" s="1" t="s">
        <v>115</v>
      </c>
      <c r="B199" s="1" t="s">
        <v>134</v>
      </c>
      <c r="C199" s="1" t="s">
        <v>137</v>
      </c>
      <c r="D199" s="1" t="s">
        <v>137</v>
      </c>
      <c r="E199" s="1" t="s">
        <v>137</v>
      </c>
      <c r="F199" s="1" t="s">
        <v>150</v>
      </c>
      <c r="G199" s="1">
        <v>0</v>
      </c>
      <c r="H199" s="1">
        <v>0</v>
      </c>
      <c r="I199" s="1">
        <v>0</v>
      </c>
      <c r="J199" s="1">
        <v>0</v>
      </c>
    </row>
    <row r="200" spans="1:10" x14ac:dyDescent="0.2">
      <c r="A200" s="1" t="s">
        <v>115</v>
      </c>
      <c r="B200" s="1" t="s">
        <v>134</v>
      </c>
      <c r="C200" s="1" t="s">
        <v>138</v>
      </c>
      <c r="D200" s="1" t="s">
        <v>138</v>
      </c>
      <c r="E200" s="1" t="s">
        <v>138</v>
      </c>
      <c r="F200" s="1" t="s">
        <v>150</v>
      </c>
      <c r="G200" s="1">
        <v>0</v>
      </c>
      <c r="H200" s="1">
        <v>0</v>
      </c>
      <c r="I200" s="1">
        <v>0</v>
      </c>
      <c r="J200" s="1">
        <v>0</v>
      </c>
    </row>
    <row r="201" spans="1:10" x14ac:dyDescent="0.2">
      <c r="A201" s="1" t="s">
        <v>115</v>
      </c>
      <c r="B201" s="1" t="s">
        <v>134</v>
      </c>
      <c r="C201" s="1" t="s">
        <v>139</v>
      </c>
      <c r="D201" s="1" t="s">
        <v>139</v>
      </c>
      <c r="E201" s="1" t="s">
        <v>139</v>
      </c>
      <c r="F201" s="1" t="s">
        <v>150</v>
      </c>
      <c r="G201" s="1">
        <v>0</v>
      </c>
      <c r="H201" s="1">
        <v>0</v>
      </c>
      <c r="I201" s="1">
        <v>0</v>
      </c>
      <c r="J201" s="1">
        <v>0</v>
      </c>
    </row>
    <row r="202" spans="1:10" x14ac:dyDescent="0.2">
      <c r="A202" s="1" t="s">
        <v>115</v>
      </c>
      <c r="B202" s="1" t="s">
        <v>134</v>
      </c>
      <c r="C202" s="1" t="s">
        <v>140</v>
      </c>
      <c r="D202" s="1" t="s">
        <v>140</v>
      </c>
      <c r="E202" s="1" t="s">
        <v>140</v>
      </c>
      <c r="F202" s="1" t="s">
        <v>150</v>
      </c>
      <c r="G202" s="1">
        <v>0</v>
      </c>
      <c r="H202" s="1">
        <v>0</v>
      </c>
      <c r="I202" s="1">
        <v>0</v>
      </c>
      <c r="J202" s="1">
        <v>0</v>
      </c>
    </row>
    <row r="203" spans="1:10" x14ac:dyDescent="0.2">
      <c r="A203" s="1" t="s">
        <v>115</v>
      </c>
      <c r="B203" s="1" t="s">
        <v>134</v>
      </c>
      <c r="C203" s="1" t="s">
        <v>141</v>
      </c>
      <c r="D203" s="1" t="s">
        <v>141</v>
      </c>
      <c r="E203" s="1" t="s">
        <v>141</v>
      </c>
      <c r="F203" s="1" t="s">
        <v>150</v>
      </c>
      <c r="G203" s="1">
        <v>0</v>
      </c>
      <c r="H203" s="1">
        <v>0</v>
      </c>
      <c r="I203" s="1">
        <v>0</v>
      </c>
      <c r="J203" s="1">
        <v>0</v>
      </c>
    </row>
    <row r="204" spans="1:10" x14ac:dyDescent="0.2">
      <c r="A204" s="1" t="s">
        <v>115</v>
      </c>
      <c r="B204" s="1" t="s">
        <v>142</v>
      </c>
      <c r="C204" s="1" t="s">
        <v>143</v>
      </c>
      <c r="D204" s="1" t="s">
        <v>143</v>
      </c>
      <c r="E204" s="1" t="s">
        <v>143</v>
      </c>
      <c r="F204" s="1" t="s">
        <v>150</v>
      </c>
      <c r="G204" s="1">
        <v>0</v>
      </c>
      <c r="H204" s="1">
        <v>1.05</v>
      </c>
      <c r="I204" s="1">
        <v>0.78750000000000009</v>
      </c>
      <c r="J204" s="1">
        <v>0.78750000000000009</v>
      </c>
    </row>
    <row r="205" spans="1:10" x14ac:dyDescent="0.2">
      <c r="A205" s="1" t="s">
        <v>115</v>
      </c>
      <c r="B205" s="1" t="s">
        <v>142</v>
      </c>
      <c r="C205" s="1" t="s">
        <v>144</v>
      </c>
      <c r="D205" s="1" t="s">
        <v>144</v>
      </c>
      <c r="E205" s="1" t="s">
        <v>144</v>
      </c>
      <c r="F205" s="1" t="s">
        <v>150</v>
      </c>
      <c r="G205" s="1">
        <v>0</v>
      </c>
      <c r="H205" s="1">
        <v>0</v>
      </c>
      <c r="I205" s="1">
        <v>0</v>
      </c>
      <c r="J205" s="1">
        <v>0</v>
      </c>
    </row>
    <row r="206" spans="1:10" x14ac:dyDescent="0.2">
      <c r="A206" s="1" t="s">
        <v>115</v>
      </c>
      <c r="B206" s="1" t="s">
        <v>142</v>
      </c>
      <c r="C206" s="1" t="s">
        <v>145</v>
      </c>
      <c r="D206" s="1" t="s">
        <v>146</v>
      </c>
      <c r="E206" s="1" t="s">
        <v>146</v>
      </c>
      <c r="F206" s="1" t="s">
        <v>150</v>
      </c>
      <c r="G206" s="1">
        <v>0</v>
      </c>
      <c r="H206" s="1">
        <v>0</v>
      </c>
      <c r="I206" s="1">
        <v>0</v>
      </c>
      <c r="J206" s="1">
        <v>0</v>
      </c>
    </row>
    <row r="207" spans="1:10" x14ac:dyDescent="0.2">
      <c r="A207" s="1" t="s">
        <v>115</v>
      </c>
      <c r="B207" s="1" t="s">
        <v>142</v>
      </c>
      <c r="C207" s="1" t="s">
        <v>145</v>
      </c>
      <c r="D207" s="1" t="s">
        <v>147</v>
      </c>
      <c r="E207" s="1" t="s">
        <v>147</v>
      </c>
      <c r="F207" s="1" t="s">
        <v>150</v>
      </c>
      <c r="G207" s="1">
        <v>0</v>
      </c>
      <c r="H207" s="1">
        <v>0</v>
      </c>
      <c r="I207" s="1">
        <v>0</v>
      </c>
      <c r="J207" s="1">
        <v>0</v>
      </c>
    </row>
    <row r="208" spans="1:10" x14ac:dyDescent="0.2">
      <c r="A208" s="1" t="s">
        <v>115</v>
      </c>
      <c r="B208" s="1" t="s">
        <v>142</v>
      </c>
      <c r="C208" s="1" t="s">
        <v>148</v>
      </c>
      <c r="D208" s="1" t="s">
        <v>148</v>
      </c>
      <c r="E208" s="1" t="s">
        <v>148</v>
      </c>
      <c r="F208" s="1" t="s">
        <v>150</v>
      </c>
      <c r="G208" s="1">
        <v>0</v>
      </c>
      <c r="H208" s="1">
        <v>0</v>
      </c>
      <c r="I208" s="1">
        <v>0</v>
      </c>
      <c r="J208" s="1">
        <v>0</v>
      </c>
    </row>
    <row r="209" spans="1:10" x14ac:dyDescent="0.2">
      <c r="A209" s="1" t="s">
        <v>149</v>
      </c>
      <c r="B209" s="1" t="s">
        <v>149</v>
      </c>
      <c r="C209" s="1" t="s">
        <v>149</v>
      </c>
      <c r="D209" s="1" t="s">
        <v>149</v>
      </c>
      <c r="E209" s="1" t="s">
        <v>149</v>
      </c>
      <c r="F209" s="1" t="s">
        <v>150</v>
      </c>
      <c r="G209" s="1">
        <v>0</v>
      </c>
      <c r="H209" s="1">
        <v>0</v>
      </c>
      <c r="I209" s="1">
        <v>0</v>
      </c>
      <c r="J209" s="1">
        <v>0</v>
      </c>
    </row>
    <row r="210" spans="1:10" x14ac:dyDescent="0.2">
      <c r="A210" s="1" t="s">
        <v>7</v>
      </c>
      <c r="B210" s="1" t="s">
        <v>1</v>
      </c>
      <c r="C210" s="1" t="s">
        <v>2</v>
      </c>
      <c r="D210" s="1" t="s">
        <v>3</v>
      </c>
      <c r="E210" s="1" t="s">
        <v>4</v>
      </c>
      <c r="F210" s="1" t="s">
        <v>151</v>
      </c>
      <c r="G210" s="1">
        <v>0</v>
      </c>
      <c r="H210" s="1">
        <v>0</v>
      </c>
      <c r="I210" s="1">
        <v>0</v>
      </c>
      <c r="J210" s="1">
        <v>0</v>
      </c>
    </row>
    <row r="211" spans="1:10" x14ac:dyDescent="0.2">
      <c r="A211" s="1" t="s">
        <v>9</v>
      </c>
      <c r="B211" s="1" t="s">
        <v>10</v>
      </c>
      <c r="C211" s="1" t="s">
        <v>11</v>
      </c>
      <c r="D211" s="1" t="s">
        <v>12</v>
      </c>
      <c r="E211" s="1" t="s">
        <v>12</v>
      </c>
      <c r="F211" s="1" t="s">
        <v>151</v>
      </c>
      <c r="G211" s="1">
        <v>0</v>
      </c>
      <c r="H211" s="1">
        <v>3.9000000000000004</v>
      </c>
      <c r="I211" s="1">
        <v>3.5000000000000009</v>
      </c>
      <c r="J211" s="1">
        <v>3.9000000000000004</v>
      </c>
    </row>
    <row r="212" spans="1:10" x14ac:dyDescent="0.2">
      <c r="A212" s="1" t="s">
        <v>9</v>
      </c>
      <c r="B212" s="1" t="s">
        <v>10</v>
      </c>
      <c r="C212" s="1" t="s">
        <v>11</v>
      </c>
      <c r="D212" s="1" t="s">
        <v>13</v>
      </c>
      <c r="E212" s="1" t="s">
        <v>13</v>
      </c>
      <c r="F212" s="1" t="s">
        <v>151</v>
      </c>
      <c r="G212" s="1">
        <v>0</v>
      </c>
      <c r="H212" s="1">
        <v>0</v>
      </c>
      <c r="I212" s="1">
        <v>0</v>
      </c>
      <c r="J212" s="1">
        <v>0</v>
      </c>
    </row>
    <row r="213" spans="1:10" x14ac:dyDescent="0.2">
      <c r="A213" s="1" t="s">
        <v>9</v>
      </c>
      <c r="B213" s="1" t="s">
        <v>10</v>
      </c>
      <c r="C213" s="1" t="s">
        <v>14</v>
      </c>
      <c r="D213" s="1" t="s">
        <v>15</v>
      </c>
      <c r="E213" s="1" t="s">
        <v>15</v>
      </c>
      <c r="F213" s="1" t="s">
        <v>151</v>
      </c>
      <c r="G213" s="1">
        <v>0</v>
      </c>
      <c r="H213" s="1">
        <v>0</v>
      </c>
      <c r="I213" s="1">
        <v>0</v>
      </c>
      <c r="J213" s="1">
        <v>0</v>
      </c>
    </row>
    <row r="214" spans="1:10" x14ac:dyDescent="0.2">
      <c r="A214" s="1" t="s">
        <v>9</v>
      </c>
      <c r="B214" s="1" t="s">
        <v>10</v>
      </c>
      <c r="C214" s="1" t="s">
        <v>14</v>
      </c>
      <c r="D214" s="1" t="s">
        <v>16</v>
      </c>
      <c r="E214" s="1" t="s">
        <v>16</v>
      </c>
      <c r="F214" s="1" t="s">
        <v>151</v>
      </c>
      <c r="G214" s="1">
        <v>0</v>
      </c>
      <c r="H214" s="1">
        <v>0</v>
      </c>
      <c r="I214" s="1">
        <v>0</v>
      </c>
      <c r="J214" s="1">
        <v>0</v>
      </c>
    </row>
    <row r="215" spans="1:10" x14ac:dyDescent="0.2">
      <c r="A215" s="1" t="s">
        <v>9</v>
      </c>
      <c r="B215" s="1" t="s">
        <v>10</v>
      </c>
      <c r="C215" s="1" t="s">
        <v>17</v>
      </c>
      <c r="D215" s="1" t="s">
        <v>17</v>
      </c>
      <c r="E215" s="1" t="s">
        <v>17</v>
      </c>
      <c r="F215" s="1" t="s">
        <v>151</v>
      </c>
      <c r="G215" s="1">
        <v>0</v>
      </c>
      <c r="H215" s="1">
        <v>0</v>
      </c>
      <c r="I215" s="1">
        <v>0</v>
      </c>
      <c r="J215" s="1">
        <v>0</v>
      </c>
    </row>
    <row r="216" spans="1:10" x14ac:dyDescent="0.2">
      <c r="A216" s="1" t="s">
        <v>9</v>
      </c>
      <c r="B216" s="1" t="s">
        <v>18</v>
      </c>
      <c r="C216" s="1" t="s">
        <v>19</v>
      </c>
      <c r="D216" s="1" t="s">
        <v>20</v>
      </c>
      <c r="E216" s="1" t="s">
        <v>21</v>
      </c>
      <c r="F216" s="1" t="s">
        <v>151</v>
      </c>
      <c r="G216" s="1">
        <v>0</v>
      </c>
      <c r="H216" s="1">
        <v>4.68</v>
      </c>
      <c r="I216" s="1">
        <v>4.2000000000000011</v>
      </c>
      <c r="J216" s="1">
        <v>4.68</v>
      </c>
    </row>
    <row r="217" spans="1:10" x14ac:dyDescent="0.2">
      <c r="A217" s="1" t="s">
        <v>9</v>
      </c>
      <c r="B217" s="1" t="s">
        <v>18</v>
      </c>
      <c r="C217" s="1" t="s">
        <v>19</v>
      </c>
      <c r="D217" s="1" t="s">
        <v>20</v>
      </c>
      <c r="E217" s="1" t="s">
        <v>22</v>
      </c>
      <c r="F217" s="1" t="s">
        <v>151</v>
      </c>
      <c r="G217" s="1">
        <v>0</v>
      </c>
      <c r="H217" s="1">
        <v>0</v>
      </c>
      <c r="I217" s="1">
        <v>0</v>
      </c>
      <c r="J217" s="1">
        <v>0</v>
      </c>
    </row>
    <row r="218" spans="1:10" x14ac:dyDescent="0.2">
      <c r="A218" s="1" t="s">
        <v>9</v>
      </c>
      <c r="B218" s="1" t="s">
        <v>18</v>
      </c>
      <c r="C218" s="1" t="s">
        <v>19</v>
      </c>
      <c r="D218" s="1" t="s">
        <v>20</v>
      </c>
      <c r="E218" s="1" t="s">
        <v>23</v>
      </c>
      <c r="F218" s="1" t="s">
        <v>151</v>
      </c>
      <c r="G218" s="1">
        <v>0</v>
      </c>
      <c r="H218" s="1">
        <v>0</v>
      </c>
      <c r="I218" s="1">
        <v>0</v>
      </c>
      <c r="J218" s="1">
        <v>0</v>
      </c>
    </row>
    <row r="219" spans="1:10" x14ac:dyDescent="0.2">
      <c r="A219" s="1" t="s">
        <v>9</v>
      </c>
      <c r="B219" s="1" t="s">
        <v>18</v>
      </c>
      <c r="C219" s="1" t="s">
        <v>19</v>
      </c>
      <c r="D219" s="1" t="s">
        <v>20</v>
      </c>
      <c r="E219" s="1" t="s">
        <v>24</v>
      </c>
      <c r="F219" s="1" t="s">
        <v>151</v>
      </c>
      <c r="G219" s="1">
        <v>0</v>
      </c>
      <c r="H219" s="1">
        <v>0</v>
      </c>
      <c r="I219" s="1">
        <v>0</v>
      </c>
      <c r="J219" s="1">
        <v>0</v>
      </c>
    </row>
    <row r="220" spans="1:10" x14ac:dyDescent="0.2">
      <c r="A220" s="1" t="s">
        <v>9</v>
      </c>
      <c r="B220" s="1" t="s">
        <v>18</v>
      </c>
      <c r="C220" s="1" t="s">
        <v>19</v>
      </c>
      <c r="D220" s="1" t="s">
        <v>25</v>
      </c>
      <c r="E220" s="1" t="s">
        <v>26</v>
      </c>
      <c r="F220" s="1" t="s">
        <v>151</v>
      </c>
      <c r="G220" s="1">
        <v>0</v>
      </c>
      <c r="H220" s="1">
        <v>0</v>
      </c>
      <c r="I220" s="1">
        <v>0</v>
      </c>
      <c r="J220" s="1">
        <v>0</v>
      </c>
    </row>
    <row r="221" spans="1:10" x14ac:dyDescent="0.2">
      <c r="A221" s="1" t="s">
        <v>9</v>
      </c>
      <c r="B221" s="1" t="s">
        <v>18</v>
      </c>
      <c r="C221" s="1" t="s">
        <v>19</v>
      </c>
      <c r="D221" s="1" t="s">
        <v>25</v>
      </c>
      <c r="E221" s="1" t="s">
        <v>27</v>
      </c>
      <c r="F221" s="1" t="s">
        <v>151</v>
      </c>
      <c r="G221" s="1">
        <v>0</v>
      </c>
      <c r="H221" s="1">
        <v>0</v>
      </c>
      <c r="I221" s="1">
        <v>0</v>
      </c>
      <c r="J221" s="1">
        <v>0</v>
      </c>
    </row>
    <row r="222" spans="1:10" x14ac:dyDescent="0.2">
      <c r="A222" s="1" t="s">
        <v>9</v>
      </c>
      <c r="B222" s="1" t="s">
        <v>18</v>
      </c>
      <c r="C222" s="1" t="s">
        <v>19</v>
      </c>
      <c r="D222" s="1" t="s">
        <v>25</v>
      </c>
      <c r="E222" s="1" t="s">
        <v>28</v>
      </c>
      <c r="F222" s="1" t="s">
        <v>151</v>
      </c>
      <c r="G222" s="1">
        <v>0</v>
      </c>
      <c r="H222" s="1">
        <v>0</v>
      </c>
      <c r="I222" s="1">
        <v>0</v>
      </c>
      <c r="J222" s="1">
        <v>0</v>
      </c>
    </row>
    <row r="223" spans="1:10" x14ac:dyDescent="0.2">
      <c r="A223" s="1" t="s">
        <v>9</v>
      </c>
      <c r="B223" s="1" t="s">
        <v>18</v>
      </c>
      <c r="C223" s="1" t="s">
        <v>29</v>
      </c>
      <c r="D223" s="1" t="s">
        <v>30</v>
      </c>
      <c r="E223" s="1" t="s">
        <v>30</v>
      </c>
      <c r="F223" s="1" t="s">
        <v>151</v>
      </c>
      <c r="G223" s="1">
        <v>0</v>
      </c>
      <c r="H223" s="1">
        <v>7.02</v>
      </c>
      <c r="I223" s="1">
        <v>6.3000000000000007</v>
      </c>
      <c r="J223" s="1">
        <v>7.02</v>
      </c>
    </row>
    <row r="224" spans="1:10" x14ac:dyDescent="0.2">
      <c r="A224" s="1" t="s">
        <v>9</v>
      </c>
      <c r="B224" s="1" t="s">
        <v>18</v>
      </c>
      <c r="C224" s="1" t="s">
        <v>29</v>
      </c>
      <c r="D224" s="1" t="s">
        <v>31</v>
      </c>
      <c r="E224" s="1" t="s">
        <v>31</v>
      </c>
      <c r="F224" s="1" t="s">
        <v>151</v>
      </c>
      <c r="G224" s="1">
        <v>0</v>
      </c>
      <c r="H224" s="1">
        <v>0</v>
      </c>
      <c r="I224" s="1">
        <v>0</v>
      </c>
      <c r="J224" s="1">
        <v>0</v>
      </c>
    </row>
    <row r="225" spans="1:10" x14ac:dyDescent="0.2">
      <c r="A225" s="1" t="s">
        <v>9</v>
      </c>
      <c r="B225" s="1" t="s">
        <v>18</v>
      </c>
      <c r="C225" s="1" t="s">
        <v>29</v>
      </c>
      <c r="D225" s="1" t="s">
        <v>31</v>
      </c>
      <c r="E225" s="1" t="s">
        <v>32</v>
      </c>
      <c r="F225" s="1" t="s">
        <v>151</v>
      </c>
      <c r="G225" s="1">
        <v>0</v>
      </c>
      <c r="H225" s="1">
        <v>0</v>
      </c>
      <c r="I225" s="1">
        <v>0</v>
      </c>
      <c r="J225" s="1">
        <v>0</v>
      </c>
    </row>
    <row r="226" spans="1:10" x14ac:dyDescent="0.2">
      <c r="A226" s="1" t="s">
        <v>9</v>
      </c>
      <c r="B226" s="1" t="s">
        <v>18</v>
      </c>
      <c r="C226" s="1" t="s">
        <v>29</v>
      </c>
      <c r="D226" s="1" t="s">
        <v>33</v>
      </c>
      <c r="E226" s="1" t="s">
        <v>33</v>
      </c>
      <c r="F226" s="1" t="s">
        <v>151</v>
      </c>
      <c r="G226" s="1">
        <v>0</v>
      </c>
      <c r="H226" s="1">
        <v>0</v>
      </c>
      <c r="I226" s="1">
        <v>0</v>
      </c>
      <c r="J226" s="1">
        <v>0</v>
      </c>
    </row>
    <row r="227" spans="1:10" x14ac:dyDescent="0.2">
      <c r="A227" s="1" t="s">
        <v>9</v>
      </c>
      <c r="B227" s="1" t="s">
        <v>18</v>
      </c>
      <c r="C227" s="1" t="s">
        <v>29</v>
      </c>
      <c r="D227" s="1" t="s">
        <v>34</v>
      </c>
      <c r="E227" s="1" t="s">
        <v>34</v>
      </c>
      <c r="F227" s="1" t="s">
        <v>151</v>
      </c>
      <c r="G227" s="1">
        <v>0</v>
      </c>
      <c r="H227" s="1">
        <v>0</v>
      </c>
      <c r="I227" s="1">
        <v>0</v>
      </c>
      <c r="J227" s="1">
        <v>0</v>
      </c>
    </row>
    <row r="228" spans="1:10" x14ac:dyDescent="0.2">
      <c r="A228" s="1" t="s">
        <v>9</v>
      </c>
      <c r="B228" s="1" t="s">
        <v>18</v>
      </c>
      <c r="C228" s="1" t="s">
        <v>35</v>
      </c>
      <c r="D228" s="1" t="s">
        <v>36</v>
      </c>
      <c r="E228" s="1" t="s">
        <v>36</v>
      </c>
      <c r="F228" s="1" t="s">
        <v>151</v>
      </c>
      <c r="G228" s="1">
        <v>0</v>
      </c>
      <c r="H228" s="1">
        <v>9.75</v>
      </c>
      <c r="I228" s="1">
        <v>8.7500000000000018</v>
      </c>
      <c r="J228" s="1">
        <v>9.75</v>
      </c>
    </row>
    <row r="229" spans="1:10" x14ac:dyDescent="0.2">
      <c r="A229" s="1" t="s">
        <v>9</v>
      </c>
      <c r="B229" s="1" t="s">
        <v>18</v>
      </c>
      <c r="C229" s="1" t="s">
        <v>35</v>
      </c>
      <c r="D229" s="1" t="s">
        <v>37</v>
      </c>
      <c r="E229" s="1" t="s">
        <v>37</v>
      </c>
      <c r="F229" s="1" t="s">
        <v>151</v>
      </c>
      <c r="G229" s="1">
        <v>0</v>
      </c>
      <c r="H229" s="1">
        <v>0</v>
      </c>
      <c r="I229" s="1">
        <v>0</v>
      </c>
      <c r="J229" s="1">
        <v>0</v>
      </c>
    </row>
    <row r="230" spans="1:10" x14ac:dyDescent="0.2">
      <c r="A230" s="1" t="s">
        <v>9</v>
      </c>
      <c r="B230" s="1" t="s">
        <v>18</v>
      </c>
      <c r="C230" s="1" t="s">
        <v>35</v>
      </c>
      <c r="D230" s="1" t="s">
        <v>38</v>
      </c>
      <c r="E230" s="1" t="s">
        <v>38</v>
      </c>
      <c r="F230" s="1" t="s">
        <v>151</v>
      </c>
      <c r="G230" s="1">
        <v>0</v>
      </c>
      <c r="H230" s="1">
        <v>0</v>
      </c>
      <c r="I230" s="1">
        <v>0</v>
      </c>
      <c r="J230" s="1">
        <v>0</v>
      </c>
    </row>
    <row r="231" spans="1:10" x14ac:dyDescent="0.2">
      <c r="A231" s="1" t="s">
        <v>9</v>
      </c>
      <c r="B231" s="1" t="s">
        <v>18</v>
      </c>
      <c r="C231" s="1" t="s">
        <v>35</v>
      </c>
      <c r="D231" s="1" t="s">
        <v>39</v>
      </c>
      <c r="E231" s="1" t="s">
        <v>39</v>
      </c>
      <c r="F231" s="1" t="s">
        <v>151</v>
      </c>
      <c r="G231" s="1">
        <v>0</v>
      </c>
      <c r="H231" s="1">
        <v>0</v>
      </c>
      <c r="I231" s="1">
        <v>0</v>
      </c>
      <c r="J231" s="1">
        <v>0</v>
      </c>
    </row>
    <row r="232" spans="1:10" x14ac:dyDescent="0.2">
      <c r="A232" s="1" t="s">
        <v>9</v>
      </c>
      <c r="B232" s="1" t="s">
        <v>18</v>
      </c>
      <c r="C232" s="1" t="s">
        <v>35</v>
      </c>
      <c r="D232" s="1" t="s">
        <v>40</v>
      </c>
      <c r="E232" s="1" t="s">
        <v>41</v>
      </c>
      <c r="F232" s="1" t="s">
        <v>151</v>
      </c>
      <c r="G232" s="1">
        <v>0</v>
      </c>
      <c r="H232" s="1">
        <v>0</v>
      </c>
      <c r="I232" s="1">
        <v>0</v>
      </c>
      <c r="J232" s="1">
        <v>0</v>
      </c>
    </row>
    <row r="233" spans="1:10" x14ac:dyDescent="0.2">
      <c r="A233" s="1" t="s">
        <v>9</v>
      </c>
      <c r="B233" s="1" t="s">
        <v>18</v>
      </c>
      <c r="C233" s="1" t="s">
        <v>35</v>
      </c>
      <c r="D233" s="1" t="s">
        <v>40</v>
      </c>
      <c r="E233" s="1" t="s">
        <v>42</v>
      </c>
      <c r="F233" s="1" t="s">
        <v>151</v>
      </c>
      <c r="G233" s="1">
        <v>0</v>
      </c>
      <c r="H233" s="1">
        <v>0</v>
      </c>
      <c r="I233" s="1">
        <v>0</v>
      </c>
      <c r="J233" s="1">
        <v>0</v>
      </c>
    </row>
    <row r="234" spans="1:10" x14ac:dyDescent="0.2">
      <c r="A234" s="1" t="s">
        <v>9</v>
      </c>
      <c r="B234" s="1" t="s">
        <v>18</v>
      </c>
      <c r="C234" s="1" t="s">
        <v>35</v>
      </c>
      <c r="D234" s="1" t="s">
        <v>40</v>
      </c>
      <c r="E234" s="1" t="s">
        <v>43</v>
      </c>
      <c r="F234" s="1" t="s">
        <v>151</v>
      </c>
      <c r="G234" s="1">
        <v>0</v>
      </c>
      <c r="H234" s="1">
        <v>0</v>
      </c>
      <c r="I234" s="1">
        <v>0</v>
      </c>
      <c r="J234" s="1">
        <v>0</v>
      </c>
    </row>
    <row r="235" spans="1:10" x14ac:dyDescent="0.2">
      <c r="A235" s="1" t="s">
        <v>9</v>
      </c>
      <c r="B235" s="1" t="s">
        <v>18</v>
      </c>
      <c r="C235" s="1" t="s">
        <v>44</v>
      </c>
      <c r="D235" s="1" t="s">
        <v>45</v>
      </c>
      <c r="E235" s="1" t="s">
        <v>45</v>
      </c>
      <c r="F235" s="1" t="s">
        <v>151</v>
      </c>
      <c r="G235" s="1">
        <v>0</v>
      </c>
      <c r="H235" s="1">
        <v>1.56</v>
      </c>
      <c r="I235" s="1">
        <v>1.4000000000000004</v>
      </c>
      <c r="J235" s="1">
        <v>1.56</v>
      </c>
    </row>
    <row r="236" spans="1:10" x14ac:dyDescent="0.2">
      <c r="A236" s="1" t="s">
        <v>9</v>
      </c>
      <c r="B236" s="1" t="s">
        <v>18</v>
      </c>
      <c r="C236" s="1" t="s">
        <v>44</v>
      </c>
      <c r="D236" s="1" t="s">
        <v>46</v>
      </c>
      <c r="E236" s="1" t="s">
        <v>47</v>
      </c>
      <c r="F236" s="1" t="s">
        <v>151</v>
      </c>
      <c r="G236" s="1">
        <v>0</v>
      </c>
      <c r="H236" s="1">
        <v>0</v>
      </c>
      <c r="I236" s="1">
        <v>0</v>
      </c>
      <c r="J236" s="1">
        <v>0</v>
      </c>
    </row>
    <row r="237" spans="1:10" x14ac:dyDescent="0.2">
      <c r="A237" s="1" t="s">
        <v>9</v>
      </c>
      <c r="B237" s="1" t="s">
        <v>18</v>
      </c>
      <c r="C237" s="1" t="s">
        <v>44</v>
      </c>
      <c r="D237" s="1" t="s">
        <v>46</v>
      </c>
      <c r="E237" s="1" t="s">
        <v>48</v>
      </c>
      <c r="F237" s="1" t="s">
        <v>151</v>
      </c>
      <c r="G237" s="1">
        <v>0</v>
      </c>
      <c r="H237" s="1">
        <v>0</v>
      </c>
      <c r="I237" s="1">
        <v>0</v>
      </c>
      <c r="J237" s="1">
        <v>0</v>
      </c>
    </row>
    <row r="238" spans="1:10" x14ac:dyDescent="0.2">
      <c r="A238" s="1" t="s">
        <v>9</v>
      </c>
      <c r="B238" s="1" t="s">
        <v>49</v>
      </c>
      <c r="C238" s="1" t="s">
        <v>50</v>
      </c>
      <c r="D238" s="1" t="s">
        <v>50</v>
      </c>
      <c r="E238" s="1" t="s">
        <v>50</v>
      </c>
      <c r="F238" s="1" t="s">
        <v>151</v>
      </c>
      <c r="G238" s="1">
        <v>0</v>
      </c>
      <c r="H238" s="1">
        <v>0</v>
      </c>
      <c r="I238" s="1">
        <v>0</v>
      </c>
      <c r="J238" s="1">
        <v>0</v>
      </c>
    </row>
    <row r="239" spans="1:10" x14ac:dyDescent="0.2">
      <c r="A239" s="1" t="s">
        <v>9</v>
      </c>
      <c r="B239" s="1" t="s">
        <v>49</v>
      </c>
      <c r="C239" s="1" t="s">
        <v>49</v>
      </c>
      <c r="D239" s="1" t="s">
        <v>51</v>
      </c>
      <c r="E239" s="1" t="s">
        <v>51</v>
      </c>
      <c r="F239" s="1" t="s">
        <v>151</v>
      </c>
      <c r="G239" s="1">
        <v>0</v>
      </c>
      <c r="H239" s="1">
        <v>1.17</v>
      </c>
      <c r="I239" s="1">
        <v>1.0500000000000003</v>
      </c>
      <c r="J239" s="1">
        <v>1.17</v>
      </c>
    </row>
    <row r="240" spans="1:10" x14ac:dyDescent="0.2">
      <c r="A240" s="1" t="s">
        <v>9</v>
      </c>
      <c r="B240" s="1" t="s">
        <v>49</v>
      </c>
      <c r="C240" s="1" t="s">
        <v>49</v>
      </c>
      <c r="D240" s="1" t="s">
        <v>52</v>
      </c>
      <c r="E240" s="1" t="s">
        <v>52</v>
      </c>
      <c r="F240" s="1" t="s">
        <v>151</v>
      </c>
      <c r="G240" s="1">
        <v>0</v>
      </c>
      <c r="H240" s="1">
        <v>0</v>
      </c>
      <c r="I240" s="1">
        <v>0</v>
      </c>
      <c r="J240" s="1">
        <v>0</v>
      </c>
    </row>
    <row r="241" spans="1:10" x14ac:dyDescent="0.2">
      <c r="A241" s="1" t="s">
        <v>9</v>
      </c>
      <c r="B241" s="1" t="s">
        <v>53</v>
      </c>
      <c r="C241" s="1" t="s">
        <v>54</v>
      </c>
      <c r="D241" s="1" t="s">
        <v>55</v>
      </c>
      <c r="E241" s="1" t="s">
        <v>55</v>
      </c>
      <c r="F241" s="1" t="s">
        <v>151</v>
      </c>
      <c r="G241" s="1">
        <v>0</v>
      </c>
      <c r="H241" s="1">
        <v>4.29</v>
      </c>
      <c r="I241" s="1">
        <v>3.850000000000001</v>
      </c>
      <c r="J241" s="1">
        <v>4.29</v>
      </c>
    </row>
    <row r="242" spans="1:10" x14ac:dyDescent="0.2">
      <c r="A242" s="1" t="s">
        <v>9</v>
      </c>
      <c r="B242" s="1" t="s">
        <v>53</v>
      </c>
      <c r="C242" s="1" t="s">
        <v>54</v>
      </c>
      <c r="D242" s="1" t="s">
        <v>55</v>
      </c>
      <c r="E242" s="1" t="s">
        <v>56</v>
      </c>
      <c r="F242" s="1" t="s">
        <v>151</v>
      </c>
      <c r="G242" s="1">
        <v>0</v>
      </c>
      <c r="H242" s="1">
        <v>0</v>
      </c>
      <c r="I242" s="1">
        <v>0</v>
      </c>
      <c r="J242" s="1">
        <v>0</v>
      </c>
    </row>
    <row r="243" spans="1:10" x14ac:dyDescent="0.2">
      <c r="A243" s="1" t="s">
        <v>9</v>
      </c>
      <c r="B243" s="1" t="s">
        <v>53</v>
      </c>
      <c r="C243" s="1" t="s">
        <v>54</v>
      </c>
      <c r="D243" s="1" t="s">
        <v>57</v>
      </c>
      <c r="E243" s="1" t="s">
        <v>57</v>
      </c>
      <c r="F243" s="1" t="s">
        <v>151</v>
      </c>
      <c r="G243" s="1">
        <v>0</v>
      </c>
      <c r="H243" s="1">
        <v>0</v>
      </c>
      <c r="I243" s="1">
        <v>0</v>
      </c>
      <c r="J243" s="1">
        <v>0</v>
      </c>
    </row>
    <row r="244" spans="1:10" x14ac:dyDescent="0.2">
      <c r="A244" s="1" t="s">
        <v>9</v>
      </c>
      <c r="B244" s="1" t="s">
        <v>53</v>
      </c>
      <c r="C244" s="1" t="s">
        <v>58</v>
      </c>
      <c r="D244" s="1" t="s">
        <v>59</v>
      </c>
      <c r="E244" s="1" t="s">
        <v>59</v>
      </c>
      <c r="F244" s="1" t="s">
        <v>151</v>
      </c>
      <c r="G244" s="1">
        <v>0</v>
      </c>
      <c r="H244" s="1">
        <v>3.12</v>
      </c>
      <c r="I244" s="1">
        <v>2.8000000000000007</v>
      </c>
      <c r="J244" s="1">
        <v>3.12</v>
      </c>
    </row>
    <row r="245" spans="1:10" x14ac:dyDescent="0.2">
      <c r="A245" s="1" t="s">
        <v>9</v>
      </c>
      <c r="B245" s="1" t="s">
        <v>53</v>
      </c>
      <c r="C245" s="1" t="s">
        <v>58</v>
      </c>
      <c r="D245" s="1" t="s">
        <v>60</v>
      </c>
      <c r="E245" s="1" t="s">
        <v>60</v>
      </c>
      <c r="F245" s="1" t="s">
        <v>151</v>
      </c>
      <c r="G245" s="1">
        <v>0</v>
      </c>
      <c r="H245" s="1">
        <v>0</v>
      </c>
      <c r="I245" s="1">
        <v>0</v>
      </c>
      <c r="J245" s="1">
        <v>0</v>
      </c>
    </row>
    <row r="246" spans="1:10" x14ac:dyDescent="0.2">
      <c r="A246" s="1" t="s">
        <v>9</v>
      </c>
      <c r="B246" s="1" t="s">
        <v>53</v>
      </c>
      <c r="C246" s="1" t="s">
        <v>61</v>
      </c>
      <c r="D246" s="1" t="s">
        <v>61</v>
      </c>
      <c r="E246" s="1" t="s">
        <v>61</v>
      </c>
      <c r="F246" s="1" t="s">
        <v>151</v>
      </c>
      <c r="G246" s="1">
        <v>0</v>
      </c>
      <c r="H246" s="1">
        <v>2.34</v>
      </c>
      <c r="I246" s="1">
        <v>2.1000000000000005</v>
      </c>
      <c r="J246" s="1">
        <v>2.34</v>
      </c>
    </row>
    <row r="247" spans="1:10" x14ac:dyDescent="0.2">
      <c r="A247" s="1" t="s">
        <v>9</v>
      </c>
      <c r="B247" s="1" t="s">
        <v>53</v>
      </c>
      <c r="C247" s="1" t="s">
        <v>62</v>
      </c>
      <c r="D247" s="1" t="s">
        <v>62</v>
      </c>
      <c r="E247" s="1" t="s">
        <v>62</v>
      </c>
      <c r="F247" s="1" t="s">
        <v>151</v>
      </c>
      <c r="G247" s="1">
        <v>0</v>
      </c>
      <c r="H247" s="1">
        <v>1.17</v>
      </c>
      <c r="I247" s="1">
        <v>1.0500000000000003</v>
      </c>
      <c r="J247" s="1">
        <v>1.17</v>
      </c>
    </row>
    <row r="248" spans="1:10" x14ac:dyDescent="0.2">
      <c r="A248" s="1" t="s">
        <v>63</v>
      </c>
      <c r="B248" s="1" t="s">
        <v>64</v>
      </c>
      <c r="C248" s="1" t="s">
        <v>64</v>
      </c>
      <c r="D248" s="1" t="s">
        <v>64</v>
      </c>
      <c r="E248" s="1" t="s">
        <v>65</v>
      </c>
      <c r="F248" s="1" t="s">
        <v>151</v>
      </c>
      <c r="G248" s="1">
        <v>0</v>
      </c>
      <c r="H248" s="1">
        <v>0</v>
      </c>
      <c r="I248" s="1">
        <v>0</v>
      </c>
      <c r="J248" s="1">
        <v>0</v>
      </c>
    </row>
    <row r="249" spans="1:10" x14ac:dyDescent="0.2">
      <c r="A249" s="1" t="s">
        <v>63</v>
      </c>
      <c r="B249" s="1" t="s">
        <v>64</v>
      </c>
      <c r="C249" s="1" t="s">
        <v>64</v>
      </c>
      <c r="D249" s="1" t="s">
        <v>64</v>
      </c>
      <c r="E249" s="1" t="s">
        <v>66</v>
      </c>
      <c r="F249" s="1" t="s">
        <v>151</v>
      </c>
      <c r="G249" s="1">
        <v>0</v>
      </c>
      <c r="H249" s="1">
        <v>0</v>
      </c>
      <c r="I249" s="1">
        <v>0</v>
      </c>
      <c r="J249" s="1">
        <v>0</v>
      </c>
    </row>
    <row r="250" spans="1:10" x14ac:dyDescent="0.2">
      <c r="A250" s="1" t="s">
        <v>63</v>
      </c>
      <c r="B250" s="1" t="s">
        <v>64</v>
      </c>
      <c r="C250" s="1" t="s">
        <v>64</v>
      </c>
      <c r="D250" s="1" t="s">
        <v>64</v>
      </c>
      <c r="E250" s="1" t="s">
        <v>67</v>
      </c>
      <c r="F250" s="1" t="s">
        <v>151</v>
      </c>
      <c r="G250" s="1">
        <v>0</v>
      </c>
      <c r="H250" s="1">
        <v>0</v>
      </c>
      <c r="I250" s="1">
        <v>0</v>
      </c>
      <c r="J250" s="1">
        <v>0</v>
      </c>
    </row>
    <row r="251" spans="1:10" x14ac:dyDescent="0.2">
      <c r="A251" s="1" t="s">
        <v>63</v>
      </c>
      <c r="B251" s="1" t="s">
        <v>64</v>
      </c>
      <c r="C251" s="1" t="s">
        <v>64</v>
      </c>
      <c r="D251" s="1" t="s">
        <v>64</v>
      </c>
      <c r="E251" s="1" t="s">
        <v>68</v>
      </c>
      <c r="F251" s="1" t="s">
        <v>151</v>
      </c>
      <c r="G251" s="1">
        <v>0</v>
      </c>
      <c r="H251" s="1">
        <v>0</v>
      </c>
      <c r="I251" s="1">
        <v>0</v>
      </c>
      <c r="J251" s="1">
        <v>0</v>
      </c>
    </row>
    <row r="252" spans="1:10" x14ac:dyDescent="0.2">
      <c r="A252" s="1" t="s">
        <v>63</v>
      </c>
      <c r="B252" s="1" t="s">
        <v>69</v>
      </c>
      <c r="C252" s="1" t="s">
        <v>69</v>
      </c>
      <c r="D252" s="1" t="s">
        <v>70</v>
      </c>
      <c r="E252" s="1" t="s">
        <v>70</v>
      </c>
      <c r="F252" s="1" t="s">
        <v>151</v>
      </c>
      <c r="G252" s="1">
        <v>0</v>
      </c>
      <c r="H252" s="1">
        <v>0.65999999999999992</v>
      </c>
      <c r="I252" s="1">
        <v>0.78</v>
      </c>
      <c r="J252" s="1">
        <v>0.72</v>
      </c>
    </row>
    <row r="253" spans="1:10" x14ac:dyDescent="0.2">
      <c r="A253" s="1" t="s">
        <v>63</v>
      </c>
      <c r="B253" s="1" t="s">
        <v>69</v>
      </c>
      <c r="C253" s="1" t="s">
        <v>69</v>
      </c>
      <c r="D253" s="1" t="s">
        <v>71</v>
      </c>
      <c r="E253" s="1" t="s">
        <v>71</v>
      </c>
      <c r="F253" s="1" t="s">
        <v>151</v>
      </c>
      <c r="G253" s="1">
        <v>0</v>
      </c>
      <c r="H253" s="1">
        <v>0</v>
      </c>
      <c r="I253" s="1">
        <v>0</v>
      </c>
      <c r="J253" s="1">
        <v>0</v>
      </c>
    </row>
    <row r="254" spans="1:10" x14ac:dyDescent="0.2">
      <c r="A254" s="1" t="s">
        <v>63</v>
      </c>
      <c r="B254" s="1" t="s">
        <v>69</v>
      </c>
      <c r="C254" s="1" t="s">
        <v>69</v>
      </c>
      <c r="D254" s="1" t="s">
        <v>72</v>
      </c>
      <c r="E254" s="1" t="s">
        <v>72</v>
      </c>
      <c r="F254" s="1" t="s">
        <v>151</v>
      </c>
      <c r="G254" s="1">
        <v>0</v>
      </c>
      <c r="H254" s="1">
        <v>0</v>
      </c>
      <c r="I254" s="1">
        <v>0</v>
      </c>
      <c r="J254" s="1">
        <v>0</v>
      </c>
    </row>
    <row r="255" spans="1:10" x14ac:dyDescent="0.2">
      <c r="A255" s="1" t="s">
        <v>63</v>
      </c>
      <c r="B255" s="1" t="s">
        <v>69</v>
      </c>
      <c r="C255" s="1" t="s">
        <v>69</v>
      </c>
      <c r="D255" s="1" t="s">
        <v>73</v>
      </c>
      <c r="E255" s="1" t="s">
        <v>73</v>
      </c>
      <c r="F255" s="1" t="s">
        <v>151</v>
      </c>
      <c r="G255" s="1">
        <v>0</v>
      </c>
      <c r="H255" s="1">
        <v>0</v>
      </c>
      <c r="I255" s="1">
        <v>0</v>
      </c>
      <c r="J255" s="1">
        <v>0</v>
      </c>
    </row>
    <row r="256" spans="1:10" x14ac:dyDescent="0.2">
      <c r="A256" s="1" t="s">
        <v>63</v>
      </c>
      <c r="B256" s="1" t="s">
        <v>74</v>
      </c>
      <c r="C256" s="1" t="s">
        <v>74</v>
      </c>
      <c r="D256" s="1" t="s">
        <v>75</v>
      </c>
      <c r="E256" s="1" t="s">
        <v>75</v>
      </c>
      <c r="F256" s="1" t="s">
        <v>151</v>
      </c>
      <c r="G256" s="1">
        <v>0</v>
      </c>
      <c r="H256" s="1">
        <v>0.99</v>
      </c>
      <c r="I256" s="1">
        <v>1.17</v>
      </c>
      <c r="J256" s="1">
        <v>1.08</v>
      </c>
    </row>
    <row r="257" spans="1:10" x14ac:dyDescent="0.2">
      <c r="A257" s="1" t="s">
        <v>63</v>
      </c>
      <c r="B257" s="1" t="s">
        <v>74</v>
      </c>
      <c r="C257" s="1" t="s">
        <v>74</v>
      </c>
      <c r="D257" s="1" t="s">
        <v>76</v>
      </c>
      <c r="E257" s="1" t="s">
        <v>76</v>
      </c>
      <c r="F257" s="1" t="s">
        <v>151</v>
      </c>
      <c r="G257" s="1">
        <v>0</v>
      </c>
      <c r="H257" s="1">
        <v>0</v>
      </c>
      <c r="I257" s="1">
        <v>0</v>
      </c>
      <c r="J257" s="1">
        <v>0</v>
      </c>
    </row>
    <row r="258" spans="1:10" x14ac:dyDescent="0.2">
      <c r="A258" s="1" t="s">
        <v>63</v>
      </c>
      <c r="B258" s="1" t="s">
        <v>74</v>
      </c>
      <c r="C258" s="1" t="s">
        <v>74</v>
      </c>
      <c r="D258" s="1" t="s">
        <v>76</v>
      </c>
      <c r="E258" s="1" t="s">
        <v>77</v>
      </c>
      <c r="F258" s="1" t="s">
        <v>151</v>
      </c>
      <c r="G258" s="1">
        <v>0</v>
      </c>
      <c r="H258" s="1">
        <v>0</v>
      </c>
      <c r="I258" s="1">
        <v>0</v>
      </c>
      <c r="J258" s="1">
        <v>0</v>
      </c>
    </row>
    <row r="259" spans="1:10" x14ac:dyDescent="0.2">
      <c r="A259" s="1" t="s">
        <v>63</v>
      </c>
      <c r="B259" s="1" t="s">
        <v>74</v>
      </c>
      <c r="C259" s="1" t="s">
        <v>74</v>
      </c>
      <c r="D259" s="1" t="s">
        <v>78</v>
      </c>
      <c r="E259" s="1" t="s">
        <v>78</v>
      </c>
      <c r="F259" s="1" t="s">
        <v>151</v>
      </c>
      <c r="G259" s="1">
        <v>0</v>
      </c>
      <c r="H259" s="1">
        <v>0</v>
      </c>
      <c r="I259" s="1">
        <v>0</v>
      </c>
      <c r="J259" s="1">
        <v>0</v>
      </c>
    </row>
    <row r="260" spans="1:10" x14ac:dyDescent="0.2">
      <c r="A260" s="1" t="s">
        <v>63</v>
      </c>
      <c r="B260" s="1" t="s">
        <v>74</v>
      </c>
      <c r="C260" s="1" t="s">
        <v>74</v>
      </c>
      <c r="D260" s="1" t="s">
        <v>79</v>
      </c>
      <c r="E260" s="1" t="s">
        <v>80</v>
      </c>
      <c r="F260" s="1" t="s">
        <v>151</v>
      </c>
      <c r="G260" s="1">
        <v>0</v>
      </c>
      <c r="H260" s="1">
        <v>0</v>
      </c>
      <c r="I260" s="1">
        <v>0</v>
      </c>
      <c r="J260" s="1">
        <v>0</v>
      </c>
    </row>
    <row r="261" spans="1:10" x14ac:dyDescent="0.2">
      <c r="A261" s="1" t="s">
        <v>63</v>
      </c>
      <c r="B261" s="1" t="s">
        <v>74</v>
      </c>
      <c r="C261" s="1" t="s">
        <v>74</v>
      </c>
      <c r="D261" s="1" t="s">
        <v>79</v>
      </c>
      <c r="E261" s="1" t="s">
        <v>81</v>
      </c>
      <c r="F261" s="1" t="s">
        <v>151</v>
      </c>
      <c r="G261" s="1">
        <v>0</v>
      </c>
      <c r="H261" s="1">
        <v>0</v>
      </c>
      <c r="I261" s="1">
        <v>0</v>
      </c>
      <c r="J261" s="1">
        <v>0</v>
      </c>
    </row>
    <row r="262" spans="1:10" x14ac:dyDescent="0.2">
      <c r="A262" s="1" t="s">
        <v>63</v>
      </c>
      <c r="B262" s="1" t="s">
        <v>74</v>
      </c>
      <c r="C262" s="1" t="s">
        <v>74</v>
      </c>
      <c r="D262" s="1" t="s">
        <v>79</v>
      </c>
      <c r="E262" s="1" t="s">
        <v>82</v>
      </c>
      <c r="F262" s="1" t="s">
        <v>151</v>
      </c>
      <c r="G262" s="1">
        <v>0</v>
      </c>
      <c r="H262" s="1">
        <v>0</v>
      </c>
      <c r="I262" s="1">
        <v>0</v>
      </c>
      <c r="J262" s="1">
        <v>0</v>
      </c>
    </row>
    <row r="263" spans="1:10" x14ac:dyDescent="0.2">
      <c r="A263" s="1" t="s">
        <v>63</v>
      </c>
      <c r="B263" s="1" t="s">
        <v>74</v>
      </c>
      <c r="C263" s="1" t="s">
        <v>74</v>
      </c>
      <c r="D263" s="1" t="s">
        <v>83</v>
      </c>
      <c r="E263" s="1" t="s">
        <v>83</v>
      </c>
      <c r="F263" s="1" t="s">
        <v>151</v>
      </c>
      <c r="G263" s="1">
        <v>0</v>
      </c>
      <c r="H263" s="1">
        <v>0</v>
      </c>
      <c r="I263" s="1">
        <v>0</v>
      </c>
      <c r="J263" s="1">
        <v>0</v>
      </c>
    </row>
    <row r="264" spans="1:10" x14ac:dyDescent="0.2">
      <c r="A264" s="1" t="s">
        <v>63</v>
      </c>
      <c r="B264" s="1" t="s">
        <v>74</v>
      </c>
      <c r="C264" s="1" t="s">
        <v>74</v>
      </c>
      <c r="D264" s="1" t="s">
        <v>84</v>
      </c>
      <c r="E264" s="1" t="s">
        <v>84</v>
      </c>
      <c r="F264" s="1" t="s">
        <v>151</v>
      </c>
      <c r="G264" s="1">
        <v>0</v>
      </c>
      <c r="H264" s="1">
        <v>0</v>
      </c>
      <c r="I264" s="1">
        <v>0</v>
      </c>
      <c r="J264" s="1">
        <v>0</v>
      </c>
    </row>
    <row r="265" spans="1:10" x14ac:dyDescent="0.2">
      <c r="A265" s="1" t="s">
        <v>63</v>
      </c>
      <c r="B265" s="1" t="s">
        <v>85</v>
      </c>
      <c r="C265" s="1" t="s">
        <v>86</v>
      </c>
      <c r="D265" s="1" t="s">
        <v>86</v>
      </c>
      <c r="E265" s="1" t="s">
        <v>87</v>
      </c>
      <c r="F265" s="1" t="s">
        <v>151</v>
      </c>
      <c r="G265" s="1">
        <v>0</v>
      </c>
      <c r="H265" s="1">
        <v>1.490234375</v>
      </c>
      <c r="I265" s="1">
        <v>1.7611860795454544</v>
      </c>
      <c r="J265" s="1">
        <v>1.6257102272727271</v>
      </c>
    </row>
    <row r="266" spans="1:10" x14ac:dyDescent="0.2">
      <c r="A266" s="1" t="s">
        <v>63</v>
      </c>
      <c r="B266" s="1" t="s">
        <v>85</v>
      </c>
      <c r="C266" s="1" t="s">
        <v>86</v>
      </c>
      <c r="D266" s="1" t="s">
        <v>86</v>
      </c>
      <c r="E266" s="1" t="s">
        <v>88</v>
      </c>
      <c r="F266" s="1" t="s">
        <v>151</v>
      </c>
      <c r="G266" s="1">
        <v>0</v>
      </c>
      <c r="H266" s="1">
        <v>0</v>
      </c>
      <c r="I266" s="1">
        <v>0</v>
      </c>
      <c r="J266" s="1">
        <v>0</v>
      </c>
    </row>
    <row r="267" spans="1:10" x14ac:dyDescent="0.2">
      <c r="A267" s="1" t="s">
        <v>63</v>
      </c>
      <c r="B267" s="1" t="s">
        <v>85</v>
      </c>
      <c r="C267" s="1" t="s">
        <v>86</v>
      </c>
      <c r="D267" s="1" t="s">
        <v>86</v>
      </c>
      <c r="E267" s="1" t="s">
        <v>89</v>
      </c>
      <c r="F267" s="1" t="s">
        <v>151</v>
      </c>
      <c r="G267" s="1">
        <v>0</v>
      </c>
      <c r="H267" s="1">
        <v>0</v>
      </c>
      <c r="I267" s="1">
        <v>0</v>
      </c>
      <c r="J267" s="1">
        <v>0</v>
      </c>
    </row>
    <row r="268" spans="1:10" x14ac:dyDescent="0.2">
      <c r="A268" s="1" t="s">
        <v>63</v>
      </c>
      <c r="B268" s="1" t="s">
        <v>85</v>
      </c>
      <c r="C268" s="1" t="s">
        <v>86</v>
      </c>
      <c r="D268" s="1" t="s">
        <v>90</v>
      </c>
      <c r="E268" s="1" t="s">
        <v>90</v>
      </c>
      <c r="F268" s="1" t="s">
        <v>151</v>
      </c>
      <c r="G268" s="1">
        <v>0</v>
      </c>
      <c r="H268" s="1">
        <v>0</v>
      </c>
      <c r="I268" s="1">
        <v>0</v>
      </c>
      <c r="J268" s="1">
        <v>0</v>
      </c>
    </row>
    <row r="269" spans="1:10" x14ac:dyDescent="0.2">
      <c r="A269" s="1" t="s">
        <v>63</v>
      </c>
      <c r="B269" s="1" t="s">
        <v>85</v>
      </c>
      <c r="C269" s="1" t="s">
        <v>91</v>
      </c>
      <c r="D269" s="1" t="s">
        <v>92</v>
      </c>
      <c r="E269" s="1" t="s">
        <v>92</v>
      </c>
      <c r="F269" s="1" t="s">
        <v>151</v>
      </c>
      <c r="G269" s="1">
        <v>0</v>
      </c>
      <c r="H269" s="1">
        <v>0.96523437500000009</v>
      </c>
      <c r="I269" s="1">
        <v>1.1407315340909092</v>
      </c>
      <c r="J269" s="1">
        <v>1.0529829545454545</v>
      </c>
    </row>
    <row r="270" spans="1:10" x14ac:dyDescent="0.2">
      <c r="A270" s="1" t="s">
        <v>63</v>
      </c>
      <c r="B270" s="1" t="s">
        <v>85</v>
      </c>
      <c r="C270" s="1" t="s">
        <v>91</v>
      </c>
      <c r="D270" s="1" t="s">
        <v>93</v>
      </c>
      <c r="E270" s="1" t="s">
        <v>93</v>
      </c>
      <c r="F270" s="1" t="s">
        <v>151</v>
      </c>
      <c r="G270" s="1">
        <v>0</v>
      </c>
      <c r="H270" s="1">
        <v>0</v>
      </c>
      <c r="I270" s="1">
        <v>0</v>
      </c>
      <c r="J270" s="1">
        <v>0</v>
      </c>
    </row>
    <row r="271" spans="1:10" x14ac:dyDescent="0.2">
      <c r="A271" s="1" t="s">
        <v>63</v>
      </c>
      <c r="B271" s="1" t="s">
        <v>85</v>
      </c>
      <c r="C271" s="1" t="s">
        <v>91</v>
      </c>
      <c r="D271" s="1" t="s">
        <v>94</v>
      </c>
      <c r="E271" s="1" t="s">
        <v>94</v>
      </c>
      <c r="F271" s="1" t="s">
        <v>151</v>
      </c>
      <c r="G271" s="1">
        <v>0</v>
      </c>
      <c r="H271" s="1">
        <v>0</v>
      </c>
      <c r="I271" s="1">
        <v>0</v>
      </c>
      <c r="J271" s="1">
        <v>0</v>
      </c>
    </row>
    <row r="272" spans="1:10" x14ac:dyDescent="0.2">
      <c r="A272" s="1" t="s">
        <v>63</v>
      </c>
      <c r="B272" s="1" t="s">
        <v>85</v>
      </c>
      <c r="C272" s="1" t="s">
        <v>95</v>
      </c>
      <c r="D272" s="1" t="s">
        <v>96</v>
      </c>
      <c r="E272" s="1" t="s">
        <v>96</v>
      </c>
      <c r="F272" s="1" t="s">
        <v>151</v>
      </c>
      <c r="G272" s="1">
        <v>0</v>
      </c>
      <c r="H272" s="1">
        <v>1.39453125</v>
      </c>
      <c r="I272" s="1">
        <v>1.6480823863636362</v>
      </c>
      <c r="J272" s="1">
        <v>1.5213068181818181</v>
      </c>
    </row>
    <row r="273" spans="1:10" x14ac:dyDescent="0.2">
      <c r="A273" s="1" t="s">
        <v>63</v>
      </c>
      <c r="B273" s="1" t="s">
        <v>85</v>
      </c>
      <c r="C273" s="1" t="s">
        <v>95</v>
      </c>
      <c r="D273" s="1" t="s">
        <v>97</v>
      </c>
      <c r="E273" s="1" t="s">
        <v>97</v>
      </c>
      <c r="F273" s="1" t="s">
        <v>151</v>
      </c>
      <c r="G273" s="1">
        <v>0</v>
      </c>
      <c r="H273" s="1">
        <v>0</v>
      </c>
      <c r="I273" s="1">
        <v>0</v>
      </c>
      <c r="J273" s="1">
        <v>0</v>
      </c>
    </row>
    <row r="274" spans="1:10" x14ac:dyDescent="0.2">
      <c r="A274" s="1" t="s">
        <v>63</v>
      </c>
      <c r="B274" s="1" t="s">
        <v>85</v>
      </c>
      <c r="C274" s="1" t="s">
        <v>95</v>
      </c>
      <c r="D274" s="1" t="s">
        <v>98</v>
      </c>
      <c r="E274" s="1" t="s">
        <v>98</v>
      </c>
      <c r="F274" s="1" t="s">
        <v>151</v>
      </c>
      <c r="G274" s="1">
        <v>0</v>
      </c>
      <c r="H274" s="1">
        <v>0</v>
      </c>
      <c r="I274" s="1">
        <v>0</v>
      </c>
      <c r="J274" s="1">
        <v>0</v>
      </c>
    </row>
    <row r="275" spans="1:10" x14ac:dyDescent="0.2">
      <c r="A275" s="1" t="s">
        <v>63</v>
      </c>
      <c r="B275" s="1" t="s">
        <v>85</v>
      </c>
      <c r="C275" s="1" t="s">
        <v>95</v>
      </c>
      <c r="D275" s="1" t="s">
        <v>99</v>
      </c>
      <c r="E275" s="1" t="s">
        <v>99</v>
      </c>
      <c r="F275" s="1" t="s">
        <v>151</v>
      </c>
      <c r="G275" s="1">
        <v>0</v>
      </c>
      <c r="H275" s="1">
        <v>0</v>
      </c>
      <c r="I275" s="1">
        <v>0</v>
      </c>
      <c r="J275" s="1">
        <v>0</v>
      </c>
    </row>
    <row r="276" spans="1:10" x14ac:dyDescent="0.2">
      <c r="A276" s="1" t="s">
        <v>63</v>
      </c>
      <c r="B276" s="1" t="s">
        <v>100</v>
      </c>
      <c r="C276" s="1" t="s">
        <v>101</v>
      </c>
      <c r="D276" s="1" t="s">
        <v>102</v>
      </c>
      <c r="E276" s="1" t="s">
        <v>102</v>
      </c>
      <c r="F276" s="1" t="s">
        <v>151</v>
      </c>
      <c r="G276" s="1">
        <v>0</v>
      </c>
      <c r="H276" s="1">
        <v>3.7960784313725489</v>
      </c>
      <c r="I276" s="1">
        <v>4.4862745098039216</v>
      </c>
      <c r="J276" s="1">
        <v>4.1411764705882348</v>
      </c>
    </row>
    <row r="277" spans="1:10" x14ac:dyDescent="0.2">
      <c r="A277" s="1" t="s">
        <v>63</v>
      </c>
      <c r="B277" s="1" t="s">
        <v>100</v>
      </c>
      <c r="C277" s="1" t="s">
        <v>101</v>
      </c>
      <c r="D277" s="1" t="s">
        <v>103</v>
      </c>
      <c r="E277" s="1" t="s">
        <v>103</v>
      </c>
      <c r="F277" s="1" t="s">
        <v>151</v>
      </c>
      <c r="G277" s="1">
        <v>0</v>
      </c>
      <c r="H277" s="1">
        <v>0</v>
      </c>
      <c r="I277" s="1">
        <v>0</v>
      </c>
      <c r="J277" s="1">
        <v>0</v>
      </c>
    </row>
    <row r="278" spans="1:10" x14ac:dyDescent="0.2">
      <c r="A278" s="1" t="s">
        <v>63</v>
      </c>
      <c r="B278" s="1" t="s">
        <v>100</v>
      </c>
      <c r="C278" s="1" t="s">
        <v>101</v>
      </c>
      <c r="D278" s="1" t="s">
        <v>104</v>
      </c>
      <c r="E278" s="1" t="s">
        <v>104</v>
      </c>
      <c r="F278" s="1" t="s">
        <v>151</v>
      </c>
      <c r="G278" s="1">
        <v>0</v>
      </c>
      <c r="H278" s="1">
        <v>0</v>
      </c>
      <c r="I278" s="1">
        <v>0</v>
      </c>
      <c r="J278" s="1">
        <v>0</v>
      </c>
    </row>
    <row r="279" spans="1:10" x14ac:dyDescent="0.2">
      <c r="A279" s="1" t="s">
        <v>63</v>
      </c>
      <c r="B279" s="1" t="s">
        <v>100</v>
      </c>
      <c r="C279" s="1" t="s">
        <v>101</v>
      </c>
      <c r="D279" s="1" t="s">
        <v>105</v>
      </c>
      <c r="E279" s="1" t="s">
        <v>105</v>
      </c>
      <c r="F279" s="1" t="s">
        <v>151</v>
      </c>
      <c r="G279" s="1">
        <v>0</v>
      </c>
      <c r="H279" s="1">
        <v>0</v>
      </c>
      <c r="I279" s="1">
        <v>0</v>
      </c>
      <c r="J279" s="1">
        <v>0</v>
      </c>
    </row>
    <row r="280" spans="1:10" x14ac:dyDescent="0.2">
      <c r="A280" s="1" t="s">
        <v>63</v>
      </c>
      <c r="B280" s="1" t="s">
        <v>100</v>
      </c>
      <c r="C280" s="1" t="s">
        <v>106</v>
      </c>
      <c r="D280" s="1" t="s">
        <v>107</v>
      </c>
      <c r="E280" s="1" t="s">
        <v>107</v>
      </c>
      <c r="F280" s="1" t="s">
        <v>151</v>
      </c>
      <c r="G280" s="1">
        <v>0</v>
      </c>
      <c r="H280" s="1">
        <v>1.7039215686274511</v>
      </c>
      <c r="I280" s="1">
        <v>2.0137254901960784</v>
      </c>
      <c r="J280" s="1">
        <v>1.8588235294117648</v>
      </c>
    </row>
    <row r="281" spans="1:10" x14ac:dyDescent="0.2">
      <c r="A281" s="1" t="s">
        <v>63</v>
      </c>
      <c r="B281" s="1" t="s">
        <v>100</v>
      </c>
      <c r="C281" s="1" t="s">
        <v>106</v>
      </c>
      <c r="D281" s="1" t="s">
        <v>108</v>
      </c>
      <c r="E281" s="1" t="s">
        <v>108</v>
      </c>
      <c r="F281" s="1" t="s">
        <v>151</v>
      </c>
      <c r="G281" s="1">
        <v>0</v>
      </c>
      <c r="H281" s="1">
        <v>0</v>
      </c>
      <c r="I281" s="1">
        <v>0</v>
      </c>
      <c r="J281" s="1">
        <v>0</v>
      </c>
    </row>
    <row r="282" spans="1:10" x14ac:dyDescent="0.2">
      <c r="A282" s="1" t="s">
        <v>63</v>
      </c>
      <c r="B282" s="1" t="s">
        <v>100</v>
      </c>
      <c r="C282" s="1" t="s">
        <v>106</v>
      </c>
      <c r="D282" s="1" t="s">
        <v>109</v>
      </c>
      <c r="E282" s="1" t="s">
        <v>109</v>
      </c>
      <c r="F282" s="1" t="s">
        <v>151</v>
      </c>
      <c r="G282" s="1">
        <v>0</v>
      </c>
      <c r="H282" s="1">
        <v>0</v>
      </c>
      <c r="I282" s="1">
        <v>0</v>
      </c>
      <c r="J282" s="1">
        <v>0</v>
      </c>
    </row>
    <row r="283" spans="1:10" x14ac:dyDescent="0.2">
      <c r="A283" s="1" t="s">
        <v>63</v>
      </c>
      <c r="B283" s="1" t="s">
        <v>100</v>
      </c>
      <c r="C283" s="1" t="s">
        <v>106</v>
      </c>
      <c r="D283" s="1" t="s">
        <v>110</v>
      </c>
      <c r="E283" s="1" t="s">
        <v>110</v>
      </c>
      <c r="F283" s="1" t="s">
        <v>151</v>
      </c>
      <c r="G283" s="1">
        <v>0</v>
      </c>
      <c r="H283" s="1">
        <v>0</v>
      </c>
      <c r="I283" s="1">
        <v>0</v>
      </c>
      <c r="J283" s="1">
        <v>0</v>
      </c>
    </row>
    <row r="284" spans="1:10" x14ac:dyDescent="0.2">
      <c r="A284" s="1" t="s">
        <v>63</v>
      </c>
      <c r="B284" s="1" t="s">
        <v>100</v>
      </c>
      <c r="C284" s="1" t="s">
        <v>106</v>
      </c>
      <c r="D284" s="1" t="s">
        <v>111</v>
      </c>
      <c r="E284" s="1" t="s">
        <v>112</v>
      </c>
      <c r="F284" s="1" t="s">
        <v>151</v>
      </c>
      <c r="G284" s="1">
        <v>0</v>
      </c>
      <c r="H284" s="1">
        <v>0</v>
      </c>
      <c r="I284" s="1">
        <v>0</v>
      </c>
      <c r="J284" s="1">
        <v>0</v>
      </c>
    </row>
    <row r="285" spans="1:10" x14ac:dyDescent="0.2">
      <c r="A285" s="1" t="s">
        <v>63</v>
      </c>
      <c r="B285" s="1" t="s">
        <v>100</v>
      </c>
      <c r="C285" s="1" t="s">
        <v>106</v>
      </c>
      <c r="D285" s="1" t="s">
        <v>111</v>
      </c>
      <c r="E285" s="1" t="s">
        <v>111</v>
      </c>
      <c r="F285" s="1" t="s">
        <v>151</v>
      </c>
      <c r="G285" s="1">
        <v>0</v>
      </c>
      <c r="H285" s="1">
        <v>0</v>
      </c>
      <c r="I285" s="1">
        <v>0</v>
      </c>
      <c r="J285" s="1">
        <v>0</v>
      </c>
    </row>
    <row r="286" spans="1:10" x14ac:dyDescent="0.2">
      <c r="A286" s="1" t="s">
        <v>113</v>
      </c>
      <c r="B286" s="1" t="s">
        <v>114</v>
      </c>
      <c r="C286" s="1" t="s">
        <v>114</v>
      </c>
      <c r="D286" s="1" t="s">
        <v>114</v>
      </c>
      <c r="E286" s="1" t="s">
        <v>114</v>
      </c>
      <c r="F286" s="1" t="s">
        <v>151</v>
      </c>
      <c r="G286" s="1">
        <v>0</v>
      </c>
      <c r="H286" s="1">
        <v>0</v>
      </c>
      <c r="I286" s="1">
        <v>0</v>
      </c>
      <c r="J286" s="1">
        <v>0</v>
      </c>
    </row>
    <row r="287" spans="1:10" x14ac:dyDescent="0.2">
      <c r="A287" s="1" t="s">
        <v>115</v>
      </c>
      <c r="B287" s="1" t="s">
        <v>116</v>
      </c>
      <c r="C287" s="1" t="s">
        <v>117</v>
      </c>
      <c r="D287" s="1" t="s">
        <v>117</v>
      </c>
      <c r="E287" s="1" t="s">
        <v>117</v>
      </c>
      <c r="F287" s="1" t="s">
        <v>151</v>
      </c>
      <c r="G287" s="1">
        <v>0</v>
      </c>
      <c r="H287" s="1">
        <v>5.0400000000000009</v>
      </c>
      <c r="I287" s="1">
        <v>5.0400000000000009</v>
      </c>
      <c r="J287" s="1">
        <v>4.6800000000000006</v>
      </c>
    </row>
    <row r="288" spans="1:10" x14ac:dyDescent="0.2">
      <c r="A288" s="1" t="s">
        <v>115</v>
      </c>
      <c r="B288" s="1" t="s">
        <v>116</v>
      </c>
      <c r="C288" s="1" t="s">
        <v>118</v>
      </c>
      <c r="D288" s="1" t="s">
        <v>118</v>
      </c>
      <c r="E288" s="1" t="s">
        <v>118</v>
      </c>
      <c r="F288" s="1" t="s">
        <v>151</v>
      </c>
      <c r="G288" s="1">
        <v>0</v>
      </c>
      <c r="H288" s="1">
        <v>0</v>
      </c>
      <c r="I288" s="1">
        <v>0</v>
      </c>
      <c r="J288" s="1">
        <v>0</v>
      </c>
    </row>
    <row r="289" spans="1:10" x14ac:dyDescent="0.2">
      <c r="A289" s="1" t="s">
        <v>115</v>
      </c>
      <c r="B289" s="1" t="s">
        <v>116</v>
      </c>
      <c r="C289" s="1" t="s">
        <v>119</v>
      </c>
      <c r="D289" s="1" t="s">
        <v>119</v>
      </c>
      <c r="E289" s="1" t="s">
        <v>119</v>
      </c>
      <c r="F289" s="1" t="s">
        <v>151</v>
      </c>
      <c r="G289" s="1">
        <v>0</v>
      </c>
      <c r="H289" s="1">
        <v>0</v>
      </c>
      <c r="I289" s="1">
        <v>0</v>
      </c>
      <c r="J289" s="1">
        <v>0</v>
      </c>
    </row>
    <row r="290" spans="1:10" x14ac:dyDescent="0.2">
      <c r="A290" s="1" t="s">
        <v>115</v>
      </c>
      <c r="B290" s="1" t="s">
        <v>116</v>
      </c>
      <c r="C290" s="1" t="s">
        <v>120</v>
      </c>
      <c r="D290" s="1" t="s">
        <v>120</v>
      </c>
      <c r="E290" s="1" t="s">
        <v>120</v>
      </c>
      <c r="F290" s="1" t="s">
        <v>151</v>
      </c>
      <c r="G290" s="1">
        <v>0</v>
      </c>
      <c r="H290" s="1">
        <v>0</v>
      </c>
      <c r="I290" s="1">
        <v>0</v>
      </c>
      <c r="J290" s="1">
        <v>0</v>
      </c>
    </row>
    <row r="291" spans="1:10" x14ac:dyDescent="0.2">
      <c r="A291" s="1" t="s">
        <v>115</v>
      </c>
      <c r="B291" s="1" t="s">
        <v>116</v>
      </c>
      <c r="C291" s="1" t="s">
        <v>121</v>
      </c>
      <c r="D291" s="1" t="s">
        <v>121</v>
      </c>
      <c r="E291" s="1" t="s">
        <v>121</v>
      </c>
      <c r="F291" s="1" t="s">
        <v>151</v>
      </c>
      <c r="G291" s="1">
        <v>0</v>
      </c>
      <c r="H291" s="1">
        <v>0</v>
      </c>
      <c r="I291" s="1">
        <v>0</v>
      </c>
      <c r="J291" s="1">
        <v>0</v>
      </c>
    </row>
    <row r="292" spans="1:10" x14ac:dyDescent="0.2">
      <c r="A292" s="1" t="s">
        <v>115</v>
      </c>
      <c r="B292" s="1" t="s">
        <v>116</v>
      </c>
      <c r="C292" s="1" t="s">
        <v>122</v>
      </c>
      <c r="D292" s="1" t="s">
        <v>122</v>
      </c>
      <c r="E292" s="1" t="s">
        <v>122</v>
      </c>
      <c r="F292" s="1" t="s">
        <v>151</v>
      </c>
      <c r="G292" s="1">
        <v>0</v>
      </c>
      <c r="H292" s="1">
        <v>0</v>
      </c>
      <c r="I292" s="1">
        <v>0</v>
      </c>
      <c r="J292" s="1">
        <v>0</v>
      </c>
    </row>
    <row r="293" spans="1:10" x14ac:dyDescent="0.2">
      <c r="A293" s="1" t="s">
        <v>115</v>
      </c>
      <c r="B293" s="1" t="s">
        <v>123</v>
      </c>
      <c r="C293" s="1" t="s">
        <v>124</v>
      </c>
      <c r="D293" s="1" t="s">
        <v>124</v>
      </c>
      <c r="E293" s="1" t="s">
        <v>124</v>
      </c>
      <c r="F293" s="1" t="s">
        <v>151</v>
      </c>
      <c r="G293" s="1">
        <v>0</v>
      </c>
      <c r="H293" s="1">
        <v>1.3999999999999981</v>
      </c>
      <c r="I293" s="1">
        <v>1.3999999999999981</v>
      </c>
      <c r="J293" s="1">
        <v>1.2999999999999983</v>
      </c>
    </row>
    <row r="294" spans="1:10" x14ac:dyDescent="0.2">
      <c r="A294" s="1" t="s">
        <v>115</v>
      </c>
      <c r="B294" s="1" t="s">
        <v>123</v>
      </c>
      <c r="C294" s="1" t="s">
        <v>125</v>
      </c>
      <c r="D294" s="1" t="s">
        <v>125</v>
      </c>
      <c r="E294" s="1" t="s">
        <v>125</v>
      </c>
      <c r="F294" s="1" t="s">
        <v>151</v>
      </c>
      <c r="G294" s="1">
        <v>0</v>
      </c>
      <c r="H294" s="1">
        <v>0</v>
      </c>
      <c r="I294" s="1">
        <v>0</v>
      </c>
      <c r="J294" s="1">
        <v>0</v>
      </c>
    </row>
    <row r="295" spans="1:10" x14ac:dyDescent="0.2">
      <c r="A295" s="1" t="s">
        <v>115</v>
      </c>
      <c r="B295" s="1" t="s">
        <v>123</v>
      </c>
      <c r="C295" s="1" t="s">
        <v>126</v>
      </c>
      <c r="D295" s="1" t="s">
        <v>126</v>
      </c>
      <c r="E295" s="1" t="s">
        <v>126</v>
      </c>
      <c r="F295" s="1" t="s">
        <v>151</v>
      </c>
      <c r="G295" s="1">
        <v>0</v>
      </c>
      <c r="H295" s="1">
        <v>0</v>
      </c>
      <c r="I295" s="1">
        <v>0</v>
      </c>
      <c r="J295" s="1">
        <v>0</v>
      </c>
    </row>
    <row r="296" spans="1:10" x14ac:dyDescent="0.2">
      <c r="A296" s="1" t="s">
        <v>115</v>
      </c>
      <c r="B296" s="1" t="s">
        <v>123</v>
      </c>
      <c r="C296" s="1" t="s">
        <v>127</v>
      </c>
      <c r="D296" s="1" t="s">
        <v>128</v>
      </c>
      <c r="E296" s="1" t="s">
        <v>128</v>
      </c>
      <c r="F296" s="1" t="s">
        <v>151</v>
      </c>
      <c r="G296" s="1">
        <v>0</v>
      </c>
      <c r="H296" s="1">
        <v>0</v>
      </c>
      <c r="I296" s="1">
        <v>0</v>
      </c>
      <c r="J296" s="1">
        <v>0</v>
      </c>
    </row>
    <row r="297" spans="1:10" x14ac:dyDescent="0.2">
      <c r="A297" s="1" t="s">
        <v>115</v>
      </c>
      <c r="B297" s="1" t="s">
        <v>123</v>
      </c>
      <c r="C297" s="1" t="s">
        <v>127</v>
      </c>
      <c r="D297" s="1" t="s">
        <v>129</v>
      </c>
      <c r="E297" s="1" t="s">
        <v>129</v>
      </c>
      <c r="F297" s="1" t="s">
        <v>151</v>
      </c>
      <c r="G297" s="1">
        <v>0</v>
      </c>
      <c r="H297" s="1">
        <v>0</v>
      </c>
      <c r="I297" s="1">
        <v>0</v>
      </c>
      <c r="J297" s="1">
        <v>0</v>
      </c>
    </row>
    <row r="298" spans="1:10" x14ac:dyDescent="0.2">
      <c r="A298" s="1" t="s">
        <v>115</v>
      </c>
      <c r="B298" s="1" t="s">
        <v>123</v>
      </c>
      <c r="C298" s="1" t="s">
        <v>127</v>
      </c>
      <c r="D298" s="1" t="s">
        <v>130</v>
      </c>
      <c r="E298" s="1" t="s">
        <v>130</v>
      </c>
      <c r="F298" s="1" t="s">
        <v>151</v>
      </c>
      <c r="G298" s="1">
        <v>0</v>
      </c>
      <c r="H298" s="1">
        <v>0</v>
      </c>
      <c r="I298" s="1">
        <v>0</v>
      </c>
      <c r="J298" s="1">
        <v>0</v>
      </c>
    </row>
    <row r="299" spans="1:10" x14ac:dyDescent="0.2">
      <c r="A299" s="1" t="s">
        <v>115</v>
      </c>
      <c r="B299" s="1" t="s">
        <v>123</v>
      </c>
      <c r="C299" s="1" t="s">
        <v>131</v>
      </c>
      <c r="D299" s="1" t="s">
        <v>132</v>
      </c>
      <c r="E299" s="1" t="s">
        <v>132</v>
      </c>
      <c r="F299" s="1" t="s">
        <v>151</v>
      </c>
      <c r="G299" s="1">
        <v>0</v>
      </c>
      <c r="H299" s="1">
        <v>0</v>
      </c>
      <c r="I299" s="1">
        <v>0</v>
      </c>
      <c r="J299" s="1">
        <v>0</v>
      </c>
    </row>
    <row r="300" spans="1:10" x14ac:dyDescent="0.2">
      <c r="A300" s="1" t="s">
        <v>115</v>
      </c>
      <c r="B300" s="1" t="s">
        <v>123</v>
      </c>
      <c r="C300" s="1" t="s">
        <v>131</v>
      </c>
      <c r="D300" s="1" t="s">
        <v>133</v>
      </c>
      <c r="E300" s="1" t="s">
        <v>133</v>
      </c>
      <c r="F300" s="1" t="s">
        <v>151</v>
      </c>
      <c r="G300" s="1">
        <v>0</v>
      </c>
      <c r="H300" s="1">
        <v>0</v>
      </c>
      <c r="I300" s="1">
        <v>0</v>
      </c>
      <c r="J300" s="1">
        <v>0</v>
      </c>
    </row>
    <row r="301" spans="1:10" x14ac:dyDescent="0.2">
      <c r="A301" s="1" t="s">
        <v>115</v>
      </c>
      <c r="B301" s="1" t="s">
        <v>134</v>
      </c>
      <c r="C301" s="1" t="s">
        <v>135</v>
      </c>
      <c r="D301" s="1" t="s">
        <v>135</v>
      </c>
      <c r="E301" s="1" t="s">
        <v>135</v>
      </c>
      <c r="F301" s="1" t="s">
        <v>151</v>
      </c>
      <c r="G301" s="1">
        <v>0</v>
      </c>
      <c r="H301" s="1">
        <v>5.0400000000000009</v>
      </c>
      <c r="I301" s="1">
        <v>5.0400000000000009</v>
      </c>
      <c r="J301" s="1">
        <v>4.6800000000000006</v>
      </c>
    </row>
    <row r="302" spans="1:10" x14ac:dyDescent="0.2">
      <c r="A302" s="1" t="s">
        <v>115</v>
      </c>
      <c r="B302" s="1" t="s">
        <v>134</v>
      </c>
      <c r="C302" s="1" t="s">
        <v>136</v>
      </c>
      <c r="D302" s="1" t="s">
        <v>136</v>
      </c>
      <c r="E302" s="1" t="s">
        <v>136</v>
      </c>
      <c r="F302" s="1" t="s">
        <v>151</v>
      </c>
      <c r="G302" s="1">
        <v>0</v>
      </c>
      <c r="H302" s="1">
        <v>0</v>
      </c>
      <c r="I302" s="1">
        <v>0</v>
      </c>
      <c r="J302" s="1">
        <v>0</v>
      </c>
    </row>
    <row r="303" spans="1:10" x14ac:dyDescent="0.2">
      <c r="A303" s="1" t="s">
        <v>115</v>
      </c>
      <c r="B303" s="1" t="s">
        <v>134</v>
      </c>
      <c r="C303" s="1" t="s">
        <v>137</v>
      </c>
      <c r="D303" s="1" t="s">
        <v>137</v>
      </c>
      <c r="E303" s="1" t="s">
        <v>137</v>
      </c>
      <c r="F303" s="1" t="s">
        <v>151</v>
      </c>
      <c r="G303" s="1">
        <v>0</v>
      </c>
      <c r="H303" s="1">
        <v>0</v>
      </c>
      <c r="I303" s="1">
        <v>0</v>
      </c>
      <c r="J303" s="1">
        <v>0</v>
      </c>
    </row>
    <row r="304" spans="1:10" x14ac:dyDescent="0.2">
      <c r="A304" s="1" t="s">
        <v>115</v>
      </c>
      <c r="B304" s="1" t="s">
        <v>134</v>
      </c>
      <c r="C304" s="1" t="s">
        <v>138</v>
      </c>
      <c r="D304" s="1" t="s">
        <v>138</v>
      </c>
      <c r="E304" s="1" t="s">
        <v>138</v>
      </c>
      <c r="F304" s="1" t="s">
        <v>151</v>
      </c>
      <c r="G304" s="1">
        <v>0</v>
      </c>
      <c r="H304" s="1">
        <v>0</v>
      </c>
      <c r="I304" s="1">
        <v>0</v>
      </c>
      <c r="J304" s="1">
        <v>0</v>
      </c>
    </row>
    <row r="305" spans="1:10" x14ac:dyDescent="0.2">
      <c r="A305" s="1" t="s">
        <v>115</v>
      </c>
      <c r="B305" s="1" t="s">
        <v>134</v>
      </c>
      <c r="C305" s="1" t="s">
        <v>139</v>
      </c>
      <c r="D305" s="1" t="s">
        <v>139</v>
      </c>
      <c r="E305" s="1" t="s">
        <v>139</v>
      </c>
      <c r="F305" s="1" t="s">
        <v>151</v>
      </c>
      <c r="G305" s="1">
        <v>0</v>
      </c>
      <c r="H305" s="1">
        <v>0</v>
      </c>
      <c r="I305" s="1">
        <v>0</v>
      </c>
      <c r="J305" s="1">
        <v>0</v>
      </c>
    </row>
    <row r="306" spans="1:10" x14ac:dyDescent="0.2">
      <c r="A306" s="1" t="s">
        <v>115</v>
      </c>
      <c r="B306" s="1" t="s">
        <v>134</v>
      </c>
      <c r="C306" s="1" t="s">
        <v>140</v>
      </c>
      <c r="D306" s="1" t="s">
        <v>140</v>
      </c>
      <c r="E306" s="1" t="s">
        <v>140</v>
      </c>
      <c r="F306" s="1" t="s">
        <v>151</v>
      </c>
      <c r="G306" s="1">
        <v>0</v>
      </c>
      <c r="H306" s="1">
        <v>0</v>
      </c>
      <c r="I306" s="1">
        <v>0</v>
      </c>
      <c r="J306" s="1">
        <v>0</v>
      </c>
    </row>
    <row r="307" spans="1:10" x14ac:dyDescent="0.2">
      <c r="A307" s="1" t="s">
        <v>115</v>
      </c>
      <c r="B307" s="1" t="s">
        <v>134</v>
      </c>
      <c r="C307" s="1" t="s">
        <v>141</v>
      </c>
      <c r="D307" s="1" t="s">
        <v>141</v>
      </c>
      <c r="E307" s="1" t="s">
        <v>141</v>
      </c>
      <c r="F307" s="1" t="s">
        <v>151</v>
      </c>
      <c r="G307" s="1">
        <v>0</v>
      </c>
      <c r="H307" s="1">
        <v>0</v>
      </c>
      <c r="I307" s="1">
        <v>0</v>
      </c>
      <c r="J307" s="1">
        <v>0</v>
      </c>
    </row>
    <row r="308" spans="1:10" x14ac:dyDescent="0.2">
      <c r="A308" s="1" t="s">
        <v>115</v>
      </c>
      <c r="B308" s="1" t="s">
        <v>142</v>
      </c>
      <c r="C308" s="1" t="s">
        <v>143</v>
      </c>
      <c r="D308" s="1" t="s">
        <v>143</v>
      </c>
      <c r="E308" s="1" t="s">
        <v>143</v>
      </c>
      <c r="F308" s="1" t="s">
        <v>151</v>
      </c>
      <c r="G308" s="1">
        <v>0</v>
      </c>
      <c r="H308" s="1">
        <v>2.5200000000000005</v>
      </c>
      <c r="I308" s="1">
        <v>2.5200000000000005</v>
      </c>
      <c r="J308" s="1">
        <v>2.3400000000000003</v>
      </c>
    </row>
    <row r="309" spans="1:10" x14ac:dyDescent="0.2">
      <c r="A309" s="1" t="s">
        <v>115</v>
      </c>
      <c r="B309" s="1" t="s">
        <v>142</v>
      </c>
      <c r="C309" s="1" t="s">
        <v>144</v>
      </c>
      <c r="D309" s="1" t="s">
        <v>144</v>
      </c>
      <c r="E309" s="1" t="s">
        <v>144</v>
      </c>
      <c r="F309" s="1" t="s">
        <v>151</v>
      </c>
      <c r="G309" s="1">
        <v>0</v>
      </c>
      <c r="H309" s="1">
        <v>0</v>
      </c>
      <c r="I309" s="1">
        <v>0</v>
      </c>
      <c r="J309" s="1">
        <v>0</v>
      </c>
    </row>
    <row r="310" spans="1:10" x14ac:dyDescent="0.2">
      <c r="A310" s="1" t="s">
        <v>115</v>
      </c>
      <c r="B310" s="1" t="s">
        <v>142</v>
      </c>
      <c r="C310" s="1" t="s">
        <v>145</v>
      </c>
      <c r="D310" s="1" t="s">
        <v>146</v>
      </c>
      <c r="E310" s="1" t="s">
        <v>146</v>
      </c>
      <c r="F310" s="1" t="s">
        <v>151</v>
      </c>
      <c r="G310" s="1">
        <v>0</v>
      </c>
      <c r="H310" s="1">
        <v>0</v>
      </c>
      <c r="I310" s="1">
        <v>0</v>
      </c>
      <c r="J310" s="1">
        <v>0</v>
      </c>
    </row>
    <row r="311" spans="1:10" x14ac:dyDescent="0.2">
      <c r="A311" s="1" t="s">
        <v>115</v>
      </c>
      <c r="B311" s="1" t="s">
        <v>142</v>
      </c>
      <c r="C311" s="1" t="s">
        <v>145</v>
      </c>
      <c r="D311" s="1" t="s">
        <v>147</v>
      </c>
      <c r="E311" s="1" t="s">
        <v>147</v>
      </c>
      <c r="F311" s="1" t="s">
        <v>151</v>
      </c>
      <c r="G311" s="1">
        <v>0</v>
      </c>
      <c r="H311" s="1">
        <v>0</v>
      </c>
      <c r="I311" s="1">
        <v>0</v>
      </c>
      <c r="J311" s="1">
        <v>0</v>
      </c>
    </row>
    <row r="312" spans="1:10" x14ac:dyDescent="0.2">
      <c r="A312" s="1" t="s">
        <v>115</v>
      </c>
      <c r="B312" s="1" t="s">
        <v>142</v>
      </c>
      <c r="C312" s="1" t="s">
        <v>148</v>
      </c>
      <c r="D312" s="1" t="s">
        <v>148</v>
      </c>
      <c r="E312" s="1" t="s">
        <v>148</v>
      </c>
      <c r="F312" s="1" t="s">
        <v>151</v>
      </c>
      <c r="G312" s="1">
        <v>0</v>
      </c>
      <c r="H312" s="1">
        <v>0</v>
      </c>
      <c r="I312" s="1">
        <v>0</v>
      </c>
      <c r="J312" s="1">
        <v>0</v>
      </c>
    </row>
    <row r="313" spans="1:10" x14ac:dyDescent="0.2">
      <c r="A313" s="1" t="s">
        <v>149</v>
      </c>
      <c r="B313" s="1" t="s">
        <v>149</v>
      </c>
      <c r="C313" s="1" t="s">
        <v>149</v>
      </c>
      <c r="D313" s="1" t="s">
        <v>149</v>
      </c>
      <c r="E313" s="1" t="s">
        <v>149</v>
      </c>
      <c r="F313" s="1" t="s">
        <v>151</v>
      </c>
      <c r="G313" s="1">
        <v>0</v>
      </c>
      <c r="H313" s="1">
        <v>0</v>
      </c>
      <c r="I313" s="1">
        <v>0</v>
      </c>
      <c r="J313" s="1">
        <v>0</v>
      </c>
    </row>
    <row r="314" spans="1:10" x14ac:dyDescent="0.2">
      <c r="A314" s="1" t="s">
        <v>7</v>
      </c>
      <c r="B314" s="1" t="s">
        <v>1</v>
      </c>
      <c r="C314" s="1" t="s">
        <v>2</v>
      </c>
      <c r="D314" s="1" t="s">
        <v>3</v>
      </c>
      <c r="E314" s="1" t="s">
        <v>4</v>
      </c>
      <c r="F314" s="1" t="s">
        <v>152</v>
      </c>
      <c r="G314" s="1">
        <v>0</v>
      </c>
      <c r="H314" s="1">
        <v>0</v>
      </c>
      <c r="I314" s="1">
        <v>0</v>
      </c>
      <c r="J314" s="1">
        <v>0</v>
      </c>
    </row>
    <row r="315" spans="1:10" x14ac:dyDescent="0.2">
      <c r="A315" s="1" t="s">
        <v>9</v>
      </c>
      <c r="B315" s="1" t="s">
        <v>10</v>
      </c>
      <c r="C315" s="1" t="s">
        <v>11</v>
      </c>
      <c r="D315" s="1" t="s">
        <v>12</v>
      </c>
      <c r="E315" s="1" t="s">
        <v>12</v>
      </c>
      <c r="F315" s="1" t="s">
        <v>152</v>
      </c>
      <c r="G315" s="1">
        <v>0</v>
      </c>
      <c r="H315" s="1">
        <v>4.2822680412371135</v>
      </c>
      <c r="I315" s="1">
        <v>3.8839175257731959</v>
      </c>
      <c r="J315" s="1">
        <v>5.0789690721649485</v>
      </c>
    </row>
    <row r="316" spans="1:10" x14ac:dyDescent="0.2">
      <c r="A316" s="1" t="s">
        <v>9</v>
      </c>
      <c r="B316" s="1" t="s">
        <v>10</v>
      </c>
      <c r="C316" s="1" t="s">
        <v>11</v>
      </c>
      <c r="D316" s="1" t="s">
        <v>13</v>
      </c>
      <c r="E316" s="1" t="s">
        <v>13</v>
      </c>
      <c r="F316" s="1" t="s">
        <v>152</v>
      </c>
      <c r="G316" s="1">
        <v>0</v>
      </c>
      <c r="H316" s="1">
        <v>0</v>
      </c>
      <c r="I316" s="1">
        <v>0</v>
      </c>
      <c r="J316" s="1">
        <v>0</v>
      </c>
    </row>
    <row r="317" spans="1:10" x14ac:dyDescent="0.2">
      <c r="A317" s="1" t="s">
        <v>9</v>
      </c>
      <c r="B317" s="1" t="s">
        <v>10</v>
      </c>
      <c r="C317" s="1" t="s">
        <v>14</v>
      </c>
      <c r="D317" s="1" t="s">
        <v>15</v>
      </c>
      <c r="E317" s="1" t="s">
        <v>15</v>
      </c>
      <c r="F317" s="1" t="s">
        <v>152</v>
      </c>
      <c r="G317" s="1">
        <v>0</v>
      </c>
      <c r="H317" s="1">
        <v>0</v>
      </c>
      <c r="I317" s="1">
        <v>0</v>
      </c>
      <c r="J317" s="1">
        <v>0</v>
      </c>
    </row>
    <row r="318" spans="1:10" x14ac:dyDescent="0.2">
      <c r="A318" s="1" t="s">
        <v>9</v>
      </c>
      <c r="B318" s="1" t="s">
        <v>10</v>
      </c>
      <c r="C318" s="1" t="s">
        <v>14</v>
      </c>
      <c r="D318" s="1" t="s">
        <v>16</v>
      </c>
      <c r="E318" s="1" t="s">
        <v>16</v>
      </c>
      <c r="F318" s="1" t="s">
        <v>152</v>
      </c>
      <c r="G318" s="1">
        <v>0</v>
      </c>
      <c r="H318" s="1">
        <v>0</v>
      </c>
      <c r="I318" s="1">
        <v>0</v>
      </c>
      <c r="J318" s="1">
        <v>0</v>
      </c>
    </row>
    <row r="319" spans="1:10" x14ac:dyDescent="0.2">
      <c r="A319" s="1" t="s">
        <v>9</v>
      </c>
      <c r="B319" s="1" t="s">
        <v>10</v>
      </c>
      <c r="C319" s="1" t="s">
        <v>17</v>
      </c>
      <c r="D319" s="1" t="s">
        <v>17</v>
      </c>
      <c r="E319" s="1" t="s">
        <v>17</v>
      </c>
      <c r="F319" s="1" t="s">
        <v>152</v>
      </c>
      <c r="G319" s="1">
        <v>0</v>
      </c>
      <c r="H319" s="1">
        <v>0</v>
      </c>
      <c r="I319" s="1">
        <v>0</v>
      </c>
      <c r="J319" s="1">
        <v>0</v>
      </c>
    </row>
    <row r="320" spans="1:10" x14ac:dyDescent="0.2">
      <c r="A320" s="1" t="s">
        <v>9</v>
      </c>
      <c r="B320" s="1" t="s">
        <v>18</v>
      </c>
      <c r="C320" s="1" t="s">
        <v>19</v>
      </c>
      <c r="D320" s="1" t="s">
        <v>20</v>
      </c>
      <c r="E320" s="1" t="s">
        <v>21</v>
      </c>
      <c r="F320" s="1" t="s">
        <v>152</v>
      </c>
      <c r="G320" s="1">
        <v>0</v>
      </c>
      <c r="H320" s="1">
        <v>5.1387216494845358</v>
      </c>
      <c r="I320" s="1">
        <v>4.6607010309278349</v>
      </c>
      <c r="J320" s="1">
        <v>6.0947628865979384</v>
      </c>
    </row>
    <row r="321" spans="1:10" x14ac:dyDescent="0.2">
      <c r="A321" s="1" t="s">
        <v>9</v>
      </c>
      <c r="B321" s="1" t="s">
        <v>18</v>
      </c>
      <c r="C321" s="1" t="s">
        <v>19</v>
      </c>
      <c r="D321" s="1" t="s">
        <v>20</v>
      </c>
      <c r="E321" s="1" t="s">
        <v>22</v>
      </c>
      <c r="F321" s="1" t="s">
        <v>152</v>
      </c>
      <c r="G321" s="1">
        <v>0</v>
      </c>
      <c r="H321" s="1">
        <v>0</v>
      </c>
      <c r="I321" s="1">
        <v>0</v>
      </c>
      <c r="J321" s="1">
        <v>0</v>
      </c>
    </row>
    <row r="322" spans="1:10" x14ac:dyDescent="0.2">
      <c r="A322" s="1" t="s">
        <v>9</v>
      </c>
      <c r="B322" s="1" t="s">
        <v>18</v>
      </c>
      <c r="C322" s="1" t="s">
        <v>19</v>
      </c>
      <c r="D322" s="1" t="s">
        <v>20</v>
      </c>
      <c r="E322" s="1" t="s">
        <v>23</v>
      </c>
      <c r="F322" s="1" t="s">
        <v>152</v>
      </c>
      <c r="G322" s="1">
        <v>0</v>
      </c>
      <c r="H322" s="1">
        <v>0</v>
      </c>
      <c r="I322" s="1">
        <v>0</v>
      </c>
      <c r="J322" s="1">
        <v>0</v>
      </c>
    </row>
    <row r="323" spans="1:10" x14ac:dyDescent="0.2">
      <c r="A323" s="1" t="s">
        <v>9</v>
      </c>
      <c r="B323" s="1" t="s">
        <v>18</v>
      </c>
      <c r="C323" s="1" t="s">
        <v>19</v>
      </c>
      <c r="D323" s="1" t="s">
        <v>20</v>
      </c>
      <c r="E323" s="1" t="s">
        <v>24</v>
      </c>
      <c r="F323" s="1" t="s">
        <v>152</v>
      </c>
      <c r="G323" s="1">
        <v>0</v>
      </c>
      <c r="H323" s="1">
        <v>0</v>
      </c>
      <c r="I323" s="1">
        <v>0</v>
      </c>
      <c r="J323" s="1">
        <v>0</v>
      </c>
    </row>
    <row r="324" spans="1:10" x14ac:dyDescent="0.2">
      <c r="A324" s="1" t="s">
        <v>9</v>
      </c>
      <c r="B324" s="1" t="s">
        <v>18</v>
      </c>
      <c r="C324" s="1" t="s">
        <v>19</v>
      </c>
      <c r="D324" s="1" t="s">
        <v>25</v>
      </c>
      <c r="E324" s="1" t="s">
        <v>26</v>
      </c>
      <c r="F324" s="1" t="s">
        <v>152</v>
      </c>
      <c r="G324" s="1">
        <v>0</v>
      </c>
      <c r="H324" s="1">
        <v>0</v>
      </c>
      <c r="I324" s="1">
        <v>0</v>
      </c>
      <c r="J324" s="1">
        <v>0</v>
      </c>
    </row>
    <row r="325" spans="1:10" x14ac:dyDescent="0.2">
      <c r="A325" s="1" t="s">
        <v>9</v>
      </c>
      <c r="B325" s="1" t="s">
        <v>18</v>
      </c>
      <c r="C325" s="1" t="s">
        <v>19</v>
      </c>
      <c r="D325" s="1" t="s">
        <v>25</v>
      </c>
      <c r="E325" s="1" t="s">
        <v>27</v>
      </c>
      <c r="F325" s="1" t="s">
        <v>152</v>
      </c>
      <c r="G325" s="1">
        <v>0</v>
      </c>
      <c r="H325" s="1">
        <v>0</v>
      </c>
      <c r="I325" s="1">
        <v>0</v>
      </c>
      <c r="J325" s="1">
        <v>0</v>
      </c>
    </row>
    <row r="326" spans="1:10" x14ac:dyDescent="0.2">
      <c r="A326" s="1" t="s">
        <v>9</v>
      </c>
      <c r="B326" s="1" t="s">
        <v>18</v>
      </c>
      <c r="C326" s="1" t="s">
        <v>19</v>
      </c>
      <c r="D326" s="1" t="s">
        <v>25</v>
      </c>
      <c r="E326" s="1" t="s">
        <v>28</v>
      </c>
      <c r="F326" s="1" t="s">
        <v>152</v>
      </c>
      <c r="G326" s="1">
        <v>0</v>
      </c>
      <c r="H326" s="1">
        <v>0</v>
      </c>
      <c r="I326" s="1">
        <v>0</v>
      </c>
      <c r="J326" s="1">
        <v>0</v>
      </c>
    </row>
    <row r="327" spans="1:10" x14ac:dyDescent="0.2">
      <c r="A327" s="1" t="s">
        <v>9</v>
      </c>
      <c r="B327" s="1" t="s">
        <v>18</v>
      </c>
      <c r="C327" s="1" t="s">
        <v>29</v>
      </c>
      <c r="D327" s="1" t="s">
        <v>30</v>
      </c>
      <c r="E327" s="1" t="s">
        <v>30</v>
      </c>
      <c r="F327" s="1" t="s">
        <v>152</v>
      </c>
      <c r="G327" s="1">
        <v>0</v>
      </c>
      <c r="H327" s="1">
        <v>7.7080824742268037</v>
      </c>
      <c r="I327" s="1">
        <v>6.9910515463917529</v>
      </c>
      <c r="J327" s="1">
        <v>9.1421443298969063</v>
      </c>
    </row>
    <row r="328" spans="1:10" x14ac:dyDescent="0.2">
      <c r="A328" s="1" t="s">
        <v>9</v>
      </c>
      <c r="B328" s="1" t="s">
        <v>18</v>
      </c>
      <c r="C328" s="1" t="s">
        <v>29</v>
      </c>
      <c r="D328" s="1" t="s">
        <v>31</v>
      </c>
      <c r="E328" s="1" t="s">
        <v>31</v>
      </c>
      <c r="F328" s="1" t="s">
        <v>152</v>
      </c>
      <c r="G328" s="1">
        <v>0</v>
      </c>
      <c r="H328" s="1">
        <v>0</v>
      </c>
      <c r="I328" s="1">
        <v>0</v>
      </c>
      <c r="J328" s="1">
        <v>0</v>
      </c>
    </row>
    <row r="329" spans="1:10" x14ac:dyDescent="0.2">
      <c r="A329" s="1" t="s">
        <v>9</v>
      </c>
      <c r="B329" s="1" t="s">
        <v>18</v>
      </c>
      <c r="C329" s="1" t="s">
        <v>29</v>
      </c>
      <c r="D329" s="1" t="s">
        <v>31</v>
      </c>
      <c r="E329" s="1" t="s">
        <v>32</v>
      </c>
      <c r="F329" s="1" t="s">
        <v>152</v>
      </c>
      <c r="G329" s="1">
        <v>0</v>
      </c>
      <c r="H329" s="1">
        <v>0</v>
      </c>
      <c r="I329" s="1">
        <v>0</v>
      </c>
      <c r="J329" s="1">
        <v>0</v>
      </c>
    </row>
    <row r="330" spans="1:10" x14ac:dyDescent="0.2">
      <c r="A330" s="1" t="s">
        <v>9</v>
      </c>
      <c r="B330" s="1" t="s">
        <v>18</v>
      </c>
      <c r="C330" s="1" t="s">
        <v>29</v>
      </c>
      <c r="D330" s="1" t="s">
        <v>33</v>
      </c>
      <c r="E330" s="1" t="s">
        <v>33</v>
      </c>
      <c r="F330" s="1" t="s">
        <v>152</v>
      </c>
      <c r="G330" s="1">
        <v>0</v>
      </c>
      <c r="H330" s="1">
        <v>0</v>
      </c>
      <c r="I330" s="1">
        <v>0</v>
      </c>
      <c r="J330" s="1">
        <v>0</v>
      </c>
    </row>
    <row r="331" spans="1:10" x14ac:dyDescent="0.2">
      <c r="A331" s="1" t="s">
        <v>9</v>
      </c>
      <c r="B331" s="1" t="s">
        <v>18</v>
      </c>
      <c r="C331" s="1" t="s">
        <v>29</v>
      </c>
      <c r="D331" s="1" t="s">
        <v>34</v>
      </c>
      <c r="E331" s="1" t="s">
        <v>34</v>
      </c>
      <c r="F331" s="1" t="s">
        <v>152</v>
      </c>
      <c r="G331" s="1">
        <v>0</v>
      </c>
      <c r="H331" s="1">
        <v>0</v>
      </c>
      <c r="I331" s="1">
        <v>0</v>
      </c>
      <c r="J331" s="1">
        <v>0</v>
      </c>
    </row>
    <row r="332" spans="1:10" x14ac:dyDescent="0.2">
      <c r="A332" s="1" t="s">
        <v>9</v>
      </c>
      <c r="B332" s="1" t="s">
        <v>18</v>
      </c>
      <c r="C332" s="1" t="s">
        <v>35</v>
      </c>
      <c r="D332" s="1" t="s">
        <v>36</v>
      </c>
      <c r="E332" s="1" t="s">
        <v>36</v>
      </c>
      <c r="F332" s="1" t="s">
        <v>152</v>
      </c>
      <c r="G332" s="1">
        <v>0</v>
      </c>
      <c r="H332" s="1">
        <v>10.705670103092784</v>
      </c>
      <c r="I332" s="1">
        <v>9.7097938144329898</v>
      </c>
      <c r="J332" s="1">
        <v>12.697422680412371</v>
      </c>
    </row>
    <row r="333" spans="1:10" x14ac:dyDescent="0.2">
      <c r="A333" s="1" t="s">
        <v>9</v>
      </c>
      <c r="B333" s="1" t="s">
        <v>18</v>
      </c>
      <c r="C333" s="1" t="s">
        <v>35</v>
      </c>
      <c r="D333" s="1" t="s">
        <v>37</v>
      </c>
      <c r="E333" s="1" t="s">
        <v>37</v>
      </c>
      <c r="F333" s="1" t="s">
        <v>152</v>
      </c>
      <c r="G333" s="1">
        <v>0</v>
      </c>
      <c r="H333" s="1">
        <v>0</v>
      </c>
      <c r="I333" s="1">
        <v>0</v>
      </c>
      <c r="J333" s="1">
        <v>0</v>
      </c>
    </row>
    <row r="334" spans="1:10" x14ac:dyDescent="0.2">
      <c r="A334" s="1" t="s">
        <v>9</v>
      </c>
      <c r="B334" s="1" t="s">
        <v>18</v>
      </c>
      <c r="C334" s="1" t="s">
        <v>35</v>
      </c>
      <c r="D334" s="1" t="s">
        <v>38</v>
      </c>
      <c r="E334" s="1" t="s">
        <v>38</v>
      </c>
      <c r="F334" s="1" t="s">
        <v>152</v>
      </c>
      <c r="G334" s="1">
        <v>0</v>
      </c>
      <c r="H334" s="1">
        <v>0</v>
      </c>
      <c r="I334" s="1">
        <v>0</v>
      </c>
      <c r="J334" s="1">
        <v>0</v>
      </c>
    </row>
    <row r="335" spans="1:10" x14ac:dyDescent="0.2">
      <c r="A335" s="1" t="s">
        <v>9</v>
      </c>
      <c r="B335" s="1" t="s">
        <v>18</v>
      </c>
      <c r="C335" s="1" t="s">
        <v>35</v>
      </c>
      <c r="D335" s="1" t="s">
        <v>39</v>
      </c>
      <c r="E335" s="1" t="s">
        <v>39</v>
      </c>
      <c r="F335" s="1" t="s">
        <v>152</v>
      </c>
      <c r="G335" s="1">
        <v>0</v>
      </c>
      <c r="H335" s="1">
        <v>0</v>
      </c>
      <c r="I335" s="1">
        <v>0</v>
      </c>
      <c r="J335" s="1">
        <v>0</v>
      </c>
    </row>
    <row r="336" spans="1:10" x14ac:dyDescent="0.2">
      <c r="A336" s="1" t="s">
        <v>9</v>
      </c>
      <c r="B336" s="1" t="s">
        <v>18</v>
      </c>
      <c r="C336" s="1" t="s">
        <v>35</v>
      </c>
      <c r="D336" s="1" t="s">
        <v>40</v>
      </c>
      <c r="E336" s="1" t="s">
        <v>41</v>
      </c>
      <c r="F336" s="1" t="s">
        <v>152</v>
      </c>
      <c r="G336" s="1">
        <v>0</v>
      </c>
      <c r="H336" s="1">
        <v>0</v>
      </c>
      <c r="I336" s="1">
        <v>0</v>
      </c>
      <c r="J336" s="1">
        <v>0</v>
      </c>
    </row>
    <row r="337" spans="1:10" x14ac:dyDescent="0.2">
      <c r="A337" s="1" t="s">
        <v>9</v>
      </c>
      <c r="B337" s="1" t="s">
        <v>18</v>
      </c>
      <c r="C337" s="1" t="s">
        <v>35</v>
      </c>
      <c r="D337" s="1" t="s">
        <v>40</v>
      </c>
      <c r="E337" s="1" t="s">
        <v>42</v>
      </c>
      <c r="F337" s="1" t="s">
        <v>152</v>
      </c>
      <c r="G337" s="1">
        <v>0</v>
      </c>
      <c r="H337" s="1">
        <v>0</v>
      </c>
      <c r="I337" s="1">
        <v>0</v>
      </c>
      <c r="J337" s="1">
        <v>0</v>
      </c>
    </row>
    <row r="338" spans="1:10" x14ac:dyDescent="0.2">
      <c r="A338" s="1" t="s">
        <v>9</v>
      </c>
      <c r="B338" s="1" t="s">
        <v>18</v>
      </c>
      <c r="C338" s="1" t="s">
        <v>35</v>
      </c>
      <c r="D338" s="1" t="s">
        <v>40</v>
      </c>
      <c r="E338" s="1" t="s">
        <v>43</v>
      </c>
      <c r="F338" s="1" t="s">
        <v>152</v>
      </c>
      <c r="G338" s="1">
        <v>0</v>
      </c>
      <c r="H338" s="1">
        <v>0</v>
      </c>
      <c r="I338" s="1">
        <v>0</v>
      </c>
      <c r="J338" s="1">
        <v>0</v>
      </c>
    </row>
    <row r="339" spans="1:10" x14ac:dyDescent="0.2">
      <c r="A339" s="1" t="s">
        <v>9</v>
      </c>
      <c r="B339" s="1" t="s">
        <v>18</v>
      </c>
      <c r="C339" s="1" t="s">
        <v>44</v>
      </c>
      <c r="D339" s="1" t="s">
        <v>45</v>
      </c>
      <c r="E339" s="1" t="s">
        <v>45</v>
      </c>
      <c r="F339" s="1" t="s">
        <v>152</v>
      </c>
      <c r="G339" s="1">
        <v>0</v>
      </c>
      <c r="H339" s="1">
        <v>1.7129072164948453</v>
      </c>
      <c r="I339" s="1">
        <v>1.5535670103092785</v>
      </c>
      <c r="J339" s="1">
        <v>2.0315876288659793</v>
      </c>
    </row>
    <row r="340" spans="1:10" x14ac:dyDescent="0.2">
      <c r="A340" s="1" t="s">
        <v>9</v>
      </c>
      <c r="B340" s="1" t="s">
        <v>18</v>
      </c>
      <c r="C340" s="1" t="s">
        <v>44</v>
      </c>
      <c r="D340" s="1" t="s">
        <v>46</v>
      </c>
      <c r="E340" s="1" t="s">
        <v>47</v>
      </c>
      <c r="F340" s="1" t="s">
        <v>152</v>
      </c>
      <c r="G340" s="1">
        <v>0</v>
      </c>
      <c r="H340" s="1">
        <v>0</v>
      </c>
      <c r="I340" s="1">
        <v>0</v>
      </c>
      <c r="J340" s="1">
        <v>0</v>
      </c>
    </row>
    <row r="341" spans="1:10" x14ac:dyDescent="0.2">
      <c r="A341" s="1" t="s">
        <v>9</v>
      </c>
      <c r="B341" s="1" t="s">
        <v>18</v>
      </c>
      <c r="C341" s="1" t="s">
        <v>44</v>
      </c>
      <c r="D341" s="1" t="s">
        <v>46</v>
      </c>
      <c r="E341" s="1" t="s">
        <v>48</v>
      </c>
      <c r="F341" s="1" t="s">
        <v>152</v>
      </c>
      <c r="G341" s="1">
        <v>0</v>
      </c>
      <c r="H341" s="1">
        <v>0</v>
      </c>
      <c r="I341" s="1">
        <v>0</v>
      </c>
      <c r="J341" s="1">
        <v>0</v>
      </c>
    </row>
    <row r="342" spans="1:10" x14ac:dyDescent="0.2">
      <c r="A342" s="1" t="s">
        <v>9</v>
      </c>
      <c r="B342" s="1" t="s">
        <v>49</v>
      </c>
      <c r="C342" s="1" t="s">
        <v>50</v>
      </c>
      <c r="D342" s="1" t="s">
        <v>50</v>
      </c>
      <c r="E342" s="1" t="s">
        <v>50</v>
      </c>
      <c r="F342" s="1" t="s">
        <v>152</v>
      </c>
      <c r="G342" s="1">
        <v>0</v>
      </c>
      <c r="H342" s="1">
        <v>0</v>
      </c>
      <c r="I342" s="1">
        <v>0</v>
      </c>
      <c r="J342" s="1">
        <v>0</v>
      </c>
    </row>
    <row r="343" spans="1:10" x14ac:dyDescent="0.2">
      <c r="A343" s="1" t="s">
        <v>9</v>
      </c>
      <c r="B343" s="1" t="s">
        <v>49</v>
      </c>
      <c r="C343" s="1" t="s">
        <v>49</v>
      </c>
      <c r="D343" s="1" t="s">
        <v>51</v>
      </c>
      <c r="E343" s="1" t="s">
        <v>51</v>
      </c>
      <c r="F343" s="1" t="s">
        <v>152</v>
      </c>
      <c r="G343" s="1">
        <v>0</v>
      </c>
      <c r="H343" s="1">
        <v>1.284680412371134</v>
      </c>
      <c r="I343" s="1">
        <v>1.1651752577319587</v>
      </c>
      <c r="J343" s="1">
        <v>1.5236907216494846</v>
      </c>
    </row>
    <row r="344" spans="1:10" x14ac:dyDescent="0.2">
      <c r="A344" s="1" t="s">
        <v>9</v>
      </c>
      <c r="B344" s="1" t="s">
        <v>49</v>
      </c>
      <c r="C344" s="1" t="s">
        <v>49</v>
      </c>
      <c r="D344" s="1" t="s">
        <v>52</v>
      </c>
      <c r="E344" s="1" t="s">
        <v>52</v>
      </c>
      <c r="F344" s="1" t="s">
        <v>152</v>
      </c>
      <c r="G344" s="1">
        <v>0</v>
      </c>
      <c r="H344" s="1">
        <v>0</v>
      </c>
      <c r="I344" s="1">
        <v>0</v>
      </c>
      <c r="J344" s="1">
        <v>0</v>
      </c>
    </row>
    <row r="345" spans="1:10" x14ac:dyDescent="0.2">
      <c r="A345" s="1" t="s">
        <v>9</v>
      </c>
      <c r="B345" s="1" t="s">
        <v>53</v>
      </c>
      <c r="C345" s="1" t="s">
        <v>54</v>
      </c>
      <c r="D345" s="1" t="s">
        <v>55</v>
      </c>
      <c r="E345" s="1" t="s">
        <v>55</v>
      </c>
      <c r="F345" s="1" t="s">
        <v>152</v>
      </c>
      <c r="G345" s="1">
        <v>0</v>
      </c>
      <c r="H345" s="1">
        <v>4.7104948453608246</v>
      </c>
      <c r="I345" s="1">
        <v>4.2723092783505159</v>
      </c>
      <c r="J345" s="1">
        <v>5.586865979381443</v>
      </c>
    </row>
    <row r="346" spans="1:10" x14ac:dyDescent="0.2">
      <c r="A346" s="1" t="s">
        <v>9</v>
      </c>
      <c r="B346" s="1" t="s">
        <v>53</v>
      </c>
      <c r="C346" s="1" t="s">
        <v>54</v>
      </c>
      <c r="D346" s="1" t="s">
        <v>55</v>
      </c>
      <c r="E346" s="1" t="s">
        <v>56</v>
      </c>
      <c r="F346" s="1" t="s">
        <v>152</v>
      </c>
      <c r="G346" s="1">
        <v>0</v>
      </c>
      <c r="H346" s="1">
        <v>0</v>
      </c>
      <c r="I346" s="1">
        <v>0</v>
      </c>
      <c r="J346" s="1">
        <v>0</v>
      </c>
    </row>
    <row r="347" spans="1:10" x14ac:dyDescent="0.2">
      <c r="A347" s="1" t="s">
        <v>9</v>
      </c>
      <c r="B347" s="1" t="s">
        <v>53</v>
      </c>
      <c r="C347" s="1" t="s">
        <v>54</v>
      </c>
      <c r="D347" s="1" t="s">
        <v>57</v>
      </c>
      <c r="E347" s="1" t="s">
        <v>57</v>
      </c>
      <c r="F347" s="1" t="s">
        <v>152</v>
      </c>
      <c r="G347" s="1">
        <v>0</v>
      </c>
      <c r="H347" s="1">
        <v>0</v>
      </c>
      <c r="I347" s="1">
        <v>0</v>
      </c>
      <c r="J347" s="1">
        <v>0</v>
      </c>
    </row>
    <row r="348" spans="1:10" x14ac:dyDescent="0.2">
      <c r="A348" s="1" t="s">
        <v>9</v>
      </c>
      <c r="B348" s="1" t="s">
        <v>53</v>
      </c>
      <c r="C348" s="1" t="s">
        <v>58</v>
      </c>
      <c r="D348" s="1" t="s">
        <v>59</v>
      </c>
      <c r="E348" s="1" t="s">
        <v>59</v>
      </c>
      <c r="F348" s="1" t="s">
        <v>152</v>
      </c>
      <c r="G348" s="1">
        <v>0</v>
      </c>
      <c r="H348" s="1">
        <v>3.4258144329896907</v>
      </c>
      <c r="I348" s="1">
        <v>3.1071340206185569</v>
      </c>
      <c r="J348" s="1">
        <v>4.0631752577319586</v>
      </c>
    </row>
    <row r="349" spans="1:10" x14ac:dyDescent="0.2">
      <c r="A349" s="1" t="s">
        <v>9</v>
      </c>
      <c r="B349" s="1" t="s">
        <v>53</v>
      </c>
      <c r="C349" s="1" t="s">
        <v>58</v>
      </c>
      <c r="D349" s="1" t="s">
        <v>60</v>
      </c>
      <c r="E349" s="1" t="s">
        <v>60</v>
      </c>
      <c r="F349" s="1" t="s">
        <v>152</v>
      </c>
      <c r="G349" s="1">
        <v>0</v>
      </c>
      <c r="H349" s="1">
        <v>0</v>
      </c>
      <c r="I349" s="1">
        <v>0</v>
      </c>
      <c r="J349" s="1">
        <v>0</v>
      </c>
    </row>
    <row r="350" spans="1:10" x14ac:dyDescent="0.2">
      <c r="A350" s="1" t="s">
        <v>9</v>
      </c>
      <c r="B350" s="1" t="s">
        <v>53</v>
      </c>
      <c r="C350" s="1" t="s">
        <v>61</v>
      </c>
      <c r="D350" s="1" t="s">
        <v>61</v>
      </c>
      <c r="E350" s="1" t="s">
        <v>61</v>
      </c>
      <c r="F350" s="1" t="s">
        <v>152</v>
      </c>
      <c r="G350" s="1">
        <v>0</v>
      </c>
      <c r="H350" s="1">
        <v>2.5693608247422679</v>
      </c>
      <c r="I350" s="1">
        <v>2.3303505154639175</v>
      </c>
      <c r="J350" s="1">
        <v>3.0473814432989692</v>
      </c>
    </row>
    <row r="351" spans="1:10" x14ac:dyDescent="0.2">
      <c r="A351" s="1" t="s">
        <v>9</v>
      </c>
      <c r="B351" s="1" t="s">
        <v>53</v>
      </c>
      <c r="C351" s="1" t="s">
        <v>62</v>
      </c>
      <c r="D351" s="1" t="s">
        <v>62</v>
      </c>
      <c r="E351" s="1" t="s">
        <v>62</v>
      </c>
      <c r="F351" s="1" t="s">
        <v>152</v>
      </c>
      <c r="G351" s="1">
        <v>0</v>
      </c>
      <c r="H351" s="1">
        <v>1.284680412371134</v>
      </c>
      <c r="I351" s="1">
        <v>1.1651752577319587</v>
      </c>
      <c r="J351" s="1">
        <v>1.5236907216494846</v>
      </c>
    </row>
    <row r="352" spans="1:10" x14ac:dyDescent="0.2">
      <c r="A352" s="1" t="s">
        <v>63</v>
      </c>
      <c r="B352" s="1" t="s">
        <v>64</v>
      </c>
      <c r="C352" s="1" t="s">
        <v>64</v>
      </c>
      <c r="D352" s="1" t="s">
        <v>64</v>
      </c>
      <c r="E352" s="1" t="s">
        <v>65</v>
      </c>
      <c r="F352" s="1" t="s">
        <v>152</v>
      </c>
      <c r="G352" s="1">
        <v>0</v>
      </c>
      <c r="H352" s="1">
        <v>0</v>
      </c>
      <c r="I352" s="1">
        <v>0</v>
      </c>
      <c r="J352" s="1">
        <v>0</v>
      </c>
    </row>
    <row r="353" spans="1:10" x14ac:dyDescent="0.2">
      <c r="A353" s="1" t="s">
        <v>63</v>
      </c>
      <c r="B353" s="1" t="s">
        <v>64</v>
      </c>
      <c r="C353" s="1" t="s">
        <v>64</v>
      </c>
      <c r="D353" s="1" t="s">
        <v>64</v>
      </c>
      <c r="E353" s="1" t="s">
        <v>66</v>
      </c>
      <c r="F353" s="1" t="s">
        <v>152</v>
      </c>
      <c r="G353" s="1">
        <v>0</v>
      </c>
      <c r="H353" s="1">
        <v>0</v>
      </c>
      <c r="I353" s="1">
        <v>0</v>
      </c>
      <c r="J353" s="1">
        <v>0</v>
      </c>
    </row>
    <row r="354" spans="1:10" x14ac:dyDescent="0.2">
      <c r="A354" s="1" t="s">
        <v>63</v>
      </c>
      <c r="B354" s="1" t="s">
        <v>64</v>
      </c>
      <c r="C354" s="1" t="s">
        <v>64</v>
      </c>
      <c r="D354" s="1" t="s">
        <v>64</v>
      </c>
      <c r="E354" s="1" t="s">
        <v>67</v>
      </c>
      <c r="F354" s="1" t="s">
        <v>152</v>
      </c>
      <c r="G354" s="1">
        <v>0</v>
      </c>
      <c r="H354" s="1">
        <v>0</v>
      </c>
      <c r="I354" s="1">
        <v>0</v>
      </c>
      <c r="J354" s="1">
        <v>0</v>
      </c>
    </row>
    <row r="355" spans="1:10" x14ac:dyDescent="0.2">
      <c r="A355" s="1" t="s">
        <v>63</v>
      </c>
      <c r="B355" s="1" t="s">
        <v>64</v>
      </c>
      <c r="C355" s="1" t="s">
        <v>64</v>
      </c>
      <c r="D355" s="1" t="s">
        <v>64</v>
      </c>
      <c r="E355" s="1" t="s">
        <v>68</v>
      </c>
      <c r="F355" s="1" t="s">
        <v>152</v>
      </c>
      <c r="G355" s="1">
        <v>0</v>
      </c>
      <c r="H355" s="1">
        <v>0</v>
      </c>
      <c r="I355" s="1">
        <v>0</v>
      </c>
      <c r="J355" s="1">
        <v>0</v>
      </c>
    </row>
    <row r="356" spans="1:10" x14ac:dyDescent="0.2">
      <c r="A356" s="1" t="s">
        <v>63</v>
      </c>
      <c r="B356" s="1" t="s">
        <v>69</v>
      </c>
      <c r="C356" s="1" t="s">
        <v>69</v>
      </c>
      <c r="D356" s="1" t="s">
        <v>70</v>
      </c>
      <c r="E356" s="1" t="s">
        <v>70</v>
      </c>
      <c r="F356" s="1" t="s">
        <v>152</v>
      </c>
      <c r="G356" s="1">
        <v>0</v>
      </c>
      <c r="H356" s="1">
        <v>0.15384615384615385</v>
      </c>
      <c r="I356" s="1">
        <v>0.11538461538461539</v>
      </c>
      <c r="J356" s="1">
        <v>0.19230769230769232</v>
      </c>
    </row>
    <row r="357" spans="1:10" x14ac:dyDescent="0.2">
      <c r="A357" s="1" t="s">
        <v>63</v>
      </c>
      <c r="B357" s="1" t="s">
        <v>69</v>
      </c>
      <c r="C357" s="1" t="s">
        <v>69</v>
      </c>
      <c r="D357" s="1" t="s">
        <v>71</v>
      </c>
      <c r="E357" s="1" t="s">
        <v>71</v>
      </c>
      <c r="F357" s="1" t="s">
        <v>152</v>
      </c>
      <c r="G357" s="1">
        <v>0</v>
      </c>
      <c r="H357" s="1">
        <v>0</v>
      </c>
      <c r="I357" s="1">
        <v>0</v>
      </c>
      <c r="J357" s="1">
        <v>0</v>
      </c>
    </row>
    <row r="358" spans="1:10" x14ac:dyDescent="0.2">
      <c r="A358" s="1" t="s">
        <v>63</v>
      </c>
      <c r="B358" s="1" t="s">
        <v>69</v>
      </c>
      <c r="C358" s="1" t="s">
        <v>69</v>
      </c>
      <c r="D358" s="1" t="s">
        <v>72</v>
      </c>
      <c r="E358" s="1" t="s">
        <v>72</v>
      </c>
      <c r="F358" s="1" t="s">
        <v>152</v>
      </c>
      <c r="G358" s="1">
        <v>0</v>
      </c>
      <c r="H358" s="1">
        <v>0</v>
      </c>
      <c r="I358" s="1">
        <v>0</v>
      </c>
      <c r="J358" s="1">
        <v>0</v>
      </c>
    </row>
    <row r="359" spans="1:10" x14ac:dyDescent="0.2">
      <c r="A359" s="1" t="s">
        <v>63</v>
      </c>
      <c r="B359" s="1" t="s">
        <v>69</v>
      </c>
      <c r="C359" s="1" t="s">
        <v>69</v>
      </c>
      <c r="D359" s="1" t="s">
        <v>73</v>
      </c>
      <c r="E359" s="1" t="s">
        <v>73</v>
      </c>
      <c r="F359" s="1" t="s">
        <v>152</v>
      </c>
      <c r="G359" s="1">
        <v>0</v>
      </c>
      <c r="H359" s="1">
        <v>0</v>
      </c>
      <c r="I359" s="1">
        <v>0</v>
      </c>
      <c r="J359" s="1">
        <v>0</v>
      </c>
    </row>
    <row r="360" spans="1:10" x14ac:dyDescent="0.2">
      <c r="A360" s="1" t="s">
        <v>63</v>
      </c>
      <c r="B360" s="1" t="s">
        <v>74</v>
      </c>
      <c r="C360" s="1" t="s">
        <v>74</v>
      </c>
      <c r="D360" s="1" t="s">
        <v>75</v>
      </c>
      <c r="E360" s="1" t="s">
        <v>75</v>
      </c>
      <c r="F360" s="1" t="s">
        <v>152</v>
      </c>
      <c r="G360" s="1">
        <v>0</v>
      </c>
      <c r="H360" s="1">
        <v>0.61538461538461542</v>
      </c>
      <c r="I360" s="1">
        <v>0.46153846153846156</v>
      </c>
      <c r="J360" s="1">
        <v>0.76923076923076927</v>
      </c>
    </row>
    <row r="361" spans="1:10" x14ac:dyDescent="0.2">
      <c r="A361" s="1" t="s">
        <v>63</v>
      </c>
      <c r="B361" s="1" t="s">
        <v>74</v>
      </c>
      <c r="C361" s="1" t="s">
        <v>74</v>
      </c>
      <c r="D361" s="1" t="s">
        <v>76</v>
      </c>
      <c r="E361" s="1" t="s">
        <v>76</v>
      </c>
      <c r="F361" s="1" t="s">
        <v>152</v>
      </c>
      <c r="G361" s="1">
        <v>0</v>
      </c>
      <c r="H361" s="1">
        <v>0</v>
      </c>
      <c r="I361" s="1">
        <v>0</v>
      </c>
      <c r="J361" s="1">
        <v>0</v>
      </c>
    </row>
    <row r="362" spans="1:10" x14ac:dyDescent="0.2">
      <c r="A362" s="1" t="s">
        <v>63</v>
      </c>
      <c r="B362" s="1" t="s">
        <v>74</v>
      </c>
      <c r="C362" s="1" t="s">
        <v>74</v>
      </c>
      <c r="D362" s="1" t="s">
        <v>76</v>
      </c>
      <c r="E362" s="1" t="s">
        <v>77</v>
      </c>
      <c r="F362" s="1" t="s">
        <v>152</v>
      </c>
      <c r="G362" s="1">
        <v>0</v>
      </c>
      <c r="H362" s="1">
        <v>0</v>
      </c>
      <c r="I362" s="1">
        <v>0</v>
      </c>
      <c r="J362" s="1">
        <v>0</v>
      </c>
    </row>
    <row r="363" spans="1:10" x14ac:dyDescent="0.2">
      <c r="A363" s="1" t="s">
        <v>63</v>
      </c>
      <c r="B363" s="1" t="s">
        <v>74</v>
      </c>
      <c r="C363" s="1" t="s">
        <v>74</v>
      </c>
      <c r="D363" s="1" t="s">
        <v>78</v>
      </c>
      <c r="E363" s="1" t="s">
        <v>78</v>
      </c>
      <c r="F363" s="1" t="s">
        <v>152</v>
      </c>
      <c r="G363" s="1">
        <v>0</v>
      </c>
      <c r="H363" s="1">
        <v>0</v>
      </c>
      <c r="I363" s="1">
        <v>0</v>
      </c>
      <c r="J363" s="1">
        <v>0</v>
      </c>
    </row>
    <row r="364" spans="1:10" x14ac:dyDescent="0.2">
      <c r="A364" s="1" t="s">
        <v>63</v>
      </c>
      <c r="B364" s="1" t="s">
        <v>74</v>
      </c>
      <c r="C364" s="1" t="s">
        <v>74</v>
      </c>
      <c r="D364" s="1" t="s">
        <v>79</v>
      </c>
      <c r="E364" s="1" t="s">
        <v>80</v>
      </c>
      <c r="F364" s="1" t="s">
        <v>152</v>
      </c>
      <c r="G364" s="1">
        <v>0</v>
      </c>
      <c r="H364" s="1">
        <v>0</v>
      </c>
      <c r="I364" s="1">
        <v>0</v>
      </c>
      <c r="J364" s="1">
        <v>0</v>
      </c>
    </row>
    <row r="365" spans="1:10" x14ac:dyDescent="0.2">
      <c r="A365" s="1" t="s">
        <v>63</v>
      </c>
      <c r="B365" s="1" t="s">
        <v>74</v>
      </c>
      <c r="C365" s="1" t="s">
        <v>74</v>
      </c>
      <c r="D365" s="1" t="s">
        <v>79</v>
      </c>
      <c r="E365" s="1" t="s">
        <v>81</v>
      </c>
      <c r="F365" s="1" t="s">
        <v>152</v>
      </c>
      <c r="G365" s="1">
        <v>0</v>
      </c>
      <c r="H365" s="1">
        <v>0</v>
      </c>
      <c r="I365" s="1">
        <v>0</v>
      </c>
      <c r="J365" s="1">
        <v>0</v>
      </c>
    </row>
    <row r="366" spans="1:10" x14ac:dyDescent="0.2">
      <c r="A366" s="1" t="s">
        <v>63</v>
      </c>
      <c r="B366" s="1" t="s">
        <v>74</v>
      </c>
      <c r="C366" s="1" t="s">
        <v>74</v>
      </c>
      <c r="D366" s="1" t="s">
        <v>79</v>
      </c>
      <c r="E366" s="1" t="s">
        <v>82</v>
      </c>
      <c r="F366" s="1" t="s">
        <v>152</v>
      </c>
      <c r="G366" s="1">
        <v>0</v>
      </c>
      <c r="H366" s="1">
        <v>0</v>
      </c>
      <c r="I366" s="1">
        <v>0</v>
      </c>
      <c r="J366" s="1">
        <v>0</v>
      </c>
    </row>
    <row r="367" spans="1:10" x14ac:dyDescent="0.2">
      <c r="A367" s="1" t="s">
        <v>63</v>
      </c>
      <c r="B367" s="1" t="s">
        <v>74</v>
      </c>
      <c r="C367" s="1" t="s">
        <v>74</v>
      </c>
      <c r="D367" s="1" t="s">
        <v>83</v>
      </c>
      <c r="E367" s="1" t="s">
        <v>83</v>
      </c>
      <c r="F367" s="1" t="s">
        <v>152</v>
      </c>
      <c r="G367" s="1">
        <v>0</v>
      </c>
      <c r="H367" s="1">
        <v>0</v>
      </c>
      <c r="I367" s="1">
        <v>0</v>
      </c>
      <c r="J367" s="1">
        <v>0</v>
      </c>
    </row>
    <row r="368" spans="1:10" x14ac:dyDescent="0.2">
      <c r="A368" s="1" t="s">
        <v>63</v>
      </c>
      <c r="B368" s="1" t="s">
        <v>74</v>
      </c>
      <c r="C368" s="1" t="s">
        <v>74</v>
      </c>
      <c r="D368" s="1" t="s">
        <v>84</v>
      </c>
      <c r="E368" s="1" t="s">
        <v>84</v>
      </c>
      <c r="F368" s="1" t="s">
        <v>152</v>
      </c>
      <c r="G368" s="1">
        <v>0</v>
      </c>
      <c r="H368" s="1">
        <v>0</v>
      </c>
      <c r="I368" s="1">
        <v>0</v>
      </c>
      <c r="J368" s="1">
        <v>0</v>
      </c>
    </row>
    <row r="369" spans="1:10" x14ac:dyDescent="0.2">
      <c r="A369" s="1" t="s">
        <v>63</v>
      </c>
      <c r="B369" s="1" t="s">
        <v>85</v>
      </c>
      <c r="C369" s="1" t="s">
        <v>86</v>
      </c>
      <c r="D369" s="1" t="s">
        <v>86</v>
      </c>
      <c r="E369" s="1" t="s">
        <v>87</v>
      </c>
      <c r="F369" s="1" t="s">
        <v>152</v>
      </c>
      <c r="G369" s="1">
        <v>0</v>
      </c>
      <c r="H369" s="1">
        <v>0.23819930069930073</v>
      </c>
      <c r="I369" s="1">
        <v>0.17864947552447555</v>
      </c>
      <c r="J369" s="1">
        <v>0.29774912587412594</v>
      </c>
    </row>
    <row r="370" spans="1:10" x14ac:dyDescent="0.2">
      <c r="A370" s="1" t="s">
        <v>63</v>
      </c>
      <c r="B370" s="1" t="s">
        <v>85</v>
      </c>
      <c r="C370" s="1" t="s">
        <v>86</v>
      </c>
      <c r="D370" s="1" t="s">
        <v>86</v>
      </c>
      <c r="E370" s="1" t="s">
        <v>88</v>
      </c>
      <c r="F370" s="1" t="s">
        <v>152</v>
      </c>
      <c r="G370" s="1">
        <v>0</v>
      </c>
      <c r="H370" s="1">
        <v>0</v>
      </c>
      <c r="I370" s="1">
        <v>0</v>
      </c>
      <c r="J370" s="1">
        <v>0</v>
      </c>
    </row>
    <row r="371" spans="1:10" x14ac:dyDescent="0.2">
      <c r="A371" s="1" t="s">
        <v>63</v>
      </c>
      <c r="B371" s="1" t="s">
        <v>85</v>
      </c>
      <c r="C371" s="1" t="s">
        <v>86</v>
      </c>
      <c r="D371" s="1" t="s">
        <v>86</v>
      </c>
      <c r="E371" s="1" t="s">
        <v>89</v>
      </c>
      <c r="F371" s="1" t="s">
        <v>152</v>
      </c>
      <c r="G371" s="1">
        <v>0</v>
      </c>
      <c r="H371" s="1">
        <v>0</v>
      </c>
      <c r="I371" s="1">
        <v>0</v>
      </c>
      <c r="J371" s="1">
        <v>0</v>
      </c>
    </row>
    <row r="372" spans="1:10" x14ac:dyDescent="0.2">
      <c r="A372" s="1" t="s">
        <v>63</v>
      </c>
      <c r="B372" s="1" t="s">
        <v>85</v>
      </c>
      <c r="C372" s="1" t="s">
        <v>86</v>
      </c>
      <c r="D372" s="1" t="s">
        <v>90</v>
      </c>
      <c r="E372" s="1" t="s">
        <v>90</v>
      </c>
      <c r="F372" s="1" t="s">
        <v>152</v>
      </c>
      <c r="G372" s="1">
        <v>0</v>
      </c>
      <c r="H372" s="1">
        <v>0</v>
      </c>
      <c r="I372" s="1">
        <v>0</v>
      </c>
      <c r="J372" s="1">
        <v>0</v>
      </c>
    </row>
    <row r="373" spans="1:10" x14ac:dyDescent="0.2">
      <c r="A373" s="1" t="s">
        <v>63</v>
      </c>
      <c r="B373" s="1" t="s">
        <v>85</v>
      </c>
      <c r="C373" s="1" t="s">
        <v>91</v>
      </c>
      <c r="D373" s="1" t="s">
        <v>92</v>
      </c>
      <c r="E373" s="1" t="s">
        <v>92</v>
      </c>
      <c r="F373" s="1" t="s">
        <v>152</v>
      </c>
      <c r="G373" s="1">
        <v>0</v>
      </c>
      <c r="H373" s="1">
        <v>0.1542832167832168</v>
      </c>
      <c r="I373" s="1">
        <v>0.11571241258741261</v>
      </c>
      <c r="J373" s="1">
        <v>0.19285402097902099</v>
      </c>
    </row>
    <row r="374" spans="1:10" x14ac:dyDescent="0.2">
      <c r="A374" s="1" t="s">
        <v>63</v>
      </c>
      <c r="B374" s="1" t="s">
        <v>85</v>
      </c>
      <c r="C374" s="1" t="s">
        <v>91</v>
      </c>
      <c r="D374" s="1" t="s">
        <v>93</v>
      </c>
      <c r="E374" s="1" t="s">
        <v>93</v>
      </c>
      <c r="F374" s="1" t="s">
        <v>152</v>
      </c>
      <c r="G374" s="1">
        <v>0</v>
      </c>
      <c r="H374" s="1">
        <v>0</v>
      </c>
      <c r="I374" s="1">
        <v>0</v>
      </c>
      <c r="J374" s="1">
        <v>0</v>
      </c>
    </row>
    <row r="375" spans="1:10" x14ac:dyDescent="0.2">
      <c r="A375" s="1" t="s">
        <v>63</v>
      </c>
      <c r="B375" s="1" t="s">
        <v>85</v>
      </c>
      <c r="C375" s="1" t="s">
        <v>91</v>
      </c>
      <c r="D375" s="1" t="s">
        <v>94</v>
      </c>
      <c r="E375" s="1" t="s">
        <v>94</v>
      </c>
      <c r="F375" s="1" t="s">
        <v>152</v>
      </c>
      <c r="G375" s="1">
        <v>0</v>
      </c>
      <c r="H375" s="1">
        <v>0</v>
      </c>
      <c r="I375" s="1">
        <v>0</v>
      </c>
      <c r="J375" s="1">
        <v>0</v>
      </c>
    </row>
    <row r="376" spans="1:10" x14ac:dyDescent="0.2">
      <c r="A376" s="1" t="s">
        <v>63</v>
      </c>
      <c r="B376" s="1" t="s">
        <v>85</v>
      </c>
      <c r="C376" s="1" t="s">
        <v>95</v>
      </c>
      <c r="D376" s="1" t="s">
        <v>96</v>
      </c>
      <c r="E376" s="1" t="s">
        <v>96</v>
      </c>
      <c r="F376" s="1" t="s">
        <v>152</v>
      </c>
      <c r="G376" s="1">
        <v>0</v>
      </c>
      <c r="H376" s="1">
        <v>0.22290209790209792</v>
      </c>
      <c r="I376" s="1">
        <v>0.16717657342657344</v>
      </c>
      <c r="J376" s="1">
        <v>0.2786276223776224</v>
      </c>
    </row>
    <row r="377" spans="1:10" x14ac:dyDescent="0.2">
      <c r="A377" s="1" t="s">
        <v>63</v>
      </c>
      <c r="B377" s="1" t="s">
        <v>85</v>
      </c>
      <c r="C377" s="1" t="s">
        <v>95</v>
      </c>
      <c r="D377" s="1" t="s">
        <v>97</v>
      </c>
      <c r="E377" s="1" t="s">
        <v>97</v>
      </c>
      <c r="F377" s="1" t="s">
        <v>152</v>
      </c>
      <c r="G377" s="1">
        <v>0</v>
      </c>
      <c r="H377" s="1">
        <v>0</v>
      </c>
      <c r="I377" s="1">
        <v>0</v>
      </c>
      <c r="J377" s="1">
        <v>0</v>
      </c>
    </row>
    <row r="378" spans="1:10" x14ac:dyDescent="0.2">
      <c r="A378" s="1" t="s">
        <v>63</v>
      </c>
      <c r="B378" s="1" t="s">
        <v>85</v>
      </c>
      <c r="C378" s="1" t="s">
        <v>95</v>
      </c>
      <c r="D378" s="1" t="s">
        <v>98</v>
      </c>
      <c r="E378" s="1" t="s">
        <v>98</v>
      </c>
      <c r="F378" s="1" t="s">
        <v>152</v>
      </c>
      <c r="G378" s="1">
        <v>0</v>
      </c>
      <c r="H378" s="1">
        <v>0</v>
      </c>
      <c r="I378" s="1">
        <v>0</v>
      </c>
      <c r="J378" s="1">
        <v>0</v>
      </c>
    </row>
    <row r="379" spans="1:10" x14ac:dyDescent="0.2">
      <c r="A379" s="1" t="s">
        <v>63</v>
      </c>
      <c r="B379" s="1" t="s">
        <v>85</v>
      </c>
      <c r="C379" s="1" t="s">
        <v>95</v>
      </c>
      <c r="D379" s="1" t="s">
        <v>99</v>
      </c>
      <c r="E379" s="1" t="s">
        <v>99</v>
      </c>
      <c r="F379" s="1" t="s">
        <v>152</v>
      </c>
      <c r="G379" s="1">
        <v>0</v>
      </c>
      <c r="H379" s="1">
        <v>0</v>
      </c>
      <c r="I379" s="1">
        <v>0</v>
      </c>
      <c r="J379" s="1">
        <v>0</v>
      </c>
    </row>
    <row r="380" spans="1:10" x14ac:dyDescent="0.2">
      <c r="A380" s="1" t="s">
        <v>63</v>
      </c>
      <c r="B380" s="1" t="s">
        <v>100</v>
      </c>
      <c r="C380" s="1" t="s">
        <v>101</v>
      </c>
      <c r="D380" s="1" t="s">
        <v>102</v>
      </c>
      <c r="E380" s="1" t="s">
        <v>102</v>
      </c>
      <c r="F380" s="1" t="s">
        <v>152</v>
      </c>
      <c r="G380" s="1">
        <v>0</v>
      </c>
      <c r="H380" s="1">
        <v>1.8051282051282052</v>
      </c>
      <c r="I380" s="1">
        <v>1.3538461538461539</v>
      </c>
      <c r="J380" s="1">
        <v>2.2564102564102564</v>
      </c>
    </row>
    <row r="381" spans="1:10" x14ac:dyDescent="0.2">
      <c r="A381" s="1" t="s">
        <v>63</v>
      </c>
      <c r="B381" s="1" t="s">
        <v>100</v>
      </c>
      <c r="C381" s="1" t="s">
        <v>101</v>
      </c>
      <c r="D381" s="1" t="s">
        <v>103</v>
      </c>
      <c r="E381" s="1" t="s">
        <v>103</v>
      </c>
      <c r="F381" s="1" t="s">
        <v>152</v>
      </c>
      <c r="G381" s="1">
        <v>0</v>
      </c>
      <c r="H381" s="1">
        <v>0</v>
      </c>
      <c r="I381" s="1">
        <v>0</v>
      </c>
      <c r="J381" s="1">
        <v>0</v>
      </c>
    </row>
    <row r="382" spans="1:10" x14ac:dyDescent="0.2">
      <c r="A382" s="1" t="s">
        <v>63</v>
      </c>
      <c r="B382" s="1" t="s">
        <v>100</v>
      </c>
      <c r="C382" s="1" t="s">
        <v>101</v>
      </c>
      <c r="D382" s="1" t="s">
        <v>104</v>
      </c>
      <c r="E382" s="1" t="s">
        <v>104</v>
      </c>
      <c r="F382" s="1" t="s">
        <v>152</v>
      </c>
      <c r="G382" s="1">
        <v>0</v>
      </c>
      <c r="H382" s="1">
        <v>0</v>
      </c>
      <c r="I382" s="1">
        <v>0</v>
      </c>
      <c r="J382" s="1">
        <v>0</v>
      </c>
    </row>
    <row r="383" spans="1:10" x14ac:dyDescent="0.2">
      <c r="A383" s="1" t="s">
        <v>63</v>
      </c>
      <c r="B383" s="1" t="s">
        <v>100</v>
      </c>
      <c r="C383" s="1" t="s">
        <v>101</v>
      </c>
      <c r="D383" s="1" t="s">
        <v>105</v>
      </c>
      <c r="E383" s="1" t="s">
        <v>105</v>
      </c>
      <c r="F383" s="1" t="s">
        <v>152</v>
      </c>
      <c r="G383" s="1">
        <v>0</v>
      </c>
      <c r="H383" s="1">
        <v>0</v>
      </c>
      <c r="I383" s="1">
        <v>0</v>
      </c>
      <c r="J383" s="1">
        <v>0</v>
      </c>
    </row>
    <row r="384" spans="1:10" x14ac:dyDescent="0.2">
      <c r="A384" s="1" t="s">
        <v>63</v>
      </c>
      <c r="B384" s="1" t="s">
        <v>100</v>
      </c>
      <c r="C384" s="1" t="s">
        <v>106</v>
      </c>
      <c r="D384" s="1" t="s">
        <v>107</v>
      </c>
      <c r="E384" s="1" t="s">
        <v>107</v>
      </c>
      <c r="F384" s="1" t="s">
        <v>152</v>
      </c>
      <c r="G384" s="1">
        <v>0</v>
      </c>
      <c r="H384" s="1">
        <v>0.81025641025641026</v>
      </c>
      <c r="I384" s="1">
        <v>0.60769230769230775</v>
      </c>
      <c r="J384" s="1">
        <v>1.0128205128205128</v>
      </c>
    </row>
    <row r="385" spans="1:10" x14ac:dyDescent="0.2">
      <c r="A385" s="1" t="s">
        <v>63</v>
      </c>
      <c r="B385" s="1" t="s">
        <v>100</v>
      </c>
      <c r="C385" s="1" t="s">
        <v>106</v>
      </c>
      <c r="D385" s="1" t="s">
        <v>108</v>
      </c>
      <c r="E385" s="1" t="s">
        <v>108</v>
      </c>
      <c r="F385" s="1" t="s">
        <v>152</v>
      </c>
      <c r="G385" s="1">
        <v>0</v>
      </c>
      <c r="H385" s="1">
        <v>0</v>
      </c>
      <c r="I385" s="1">
        <v>0</v>
      </c>
      <c r="J385" s="1">
        <v>0</v>
      </c>
    </row>
    <row r="386" spans="1:10" x14ac:dyDescent="0.2">
      <c r="A386" s="1" t="s">
        <v>63</v>
      </c>
      <c r="B386" s="1" t="s">
        <v>100</v>
      </c>
      <c r="C386" s="1" t="s">
        <v>106</v>
      </c>
      <c r="D386" s="1" t="s">
        <v>109</v>
      </c>
      <c r="E386" s="1" t="s">
        <v>109</v>
      </c>
      <c r="F386" s="1" t="s">
        <v>152</v>
      </c>
      <c r="G386" s="1">
        <v>0</v>
      </c>
      <c r="H386" s="1">
        <v>0</v>
      </c>
      <c r="I386" s="1">
        <v>0</v>
      </c>
      <c r="J386" s="1">
        <v>0</v>
      </c>
    </row>
    <row r="387" spans="1:10" x14ac:dyDescent="0.2">
      <c r="A387" s="1" t="s">
        <v>63</v>
      </c>
      <c r="B387" s="1" t="s">
        <v>100</v>
      </c>
      <c r="C387" s="1" t="s">
        <v>106</v>
      </c>
      <c r="D387" s="1" t="s">
        <v>110</v>
      </c>
      <c r="E387" s="1" t="s">
        <v>110</v>
      </c>
      <c r="F387" s="1" t="s">
        <v>152</v>
      </c>
      <c r="G387" s="1">
        <v>0</v>
      </c>
      <c r="H387" s="1">
        <v>0</v>
      </c>
      <c r="I387" s="1">
        <v>0</v>
      </c>
      <c r="J387" s="1">
        <v>0</v>
      </c>
    </row>
    <row r="388" spans="1:10" x14ac:dyDescent="0.2">
      <c r="A388" s="1" t="s">
        <v>63</v>
      </c>
      <c r="B388" s="1" t="s">
        <v>100</v>
      </c>
      <c r="C388" s="1" t="s">
        <v>106</v>
      </c>
      <c r="D388" s="1" t="s">
        <v>111</v>
      </c>
      <c r="E388" s="1" t="s">
        <v>112</v>
      </c>
      <c r="F388" s="1" t="s">
        <v>152</v>
      </c>
      <c r="G388" s="1">
        <v>0</v>
      </c>
      <c r="H388" s="1">
        <v>0</v>
      </c>
      <c r="I388" s="1">
        <v>0</v>
      </c>
      <c r="J388" s="1">
        <v>0</v>
      </c>
    </row>
    <row r="389" spans="1:10" x14ac:dyDescent="0.2">
      <c r="A389" s="1" t="s">
        <v>63</v>
      </c>
      <c r="B389" s="1" t="s">
        <v>100</v>
      </c>
      <c r="C389" s="1" t="s">
        <v>106</v>
      </c>
      <c r="D389" s="1" t="s">
        <v>111</v>
      </c>
      <c r="E389" s="1" t="s">
        <v>111</v>
      </c>
      <c r="F389" s="1" t="s">
        <v>152</v>
      </c>
      <c r="G389" s="1">
        <v>0</v>
      </c>
      <c r="H389" s="1">
        <v>0</v>
      </c>
      <c r="I389" s="1">
        <v>0</v>
      </c>
      <c r="J389" s="1">
        <v>0</v>
      </c>
    </row>
    <row r="390" spans="1:10" x14ac:dyDescent="0.2">
      <c r="A390" s="1" t="s">
        <v>113</v>
      </c>
      <c r="B390" s="1" t="s">
        <v>114</v>
      </c>
      <c r="C390" s="1" t="s">
        <v>114</v>
      </c>
      <c r="D390" s="1" t="s">
        <v>114</v>
      </c>
      <c r="E390" s="1" t="s">
        <v>114</v>
      </c>
      <c r="F390" s="1" t="s">
        <v>152</v>
      </c>
      <c r="G390" s="1">
        <v>0</v>
      </c>
      <c r="H390" s="1">
        <v>0</v>
      </c>
      <c r="I390" s="1">
        <v>0</v>
      </c>
      <c r="J390" s="1">
        <v>0</v>
      </c>
    </row>
    <row r="391" spans="1:10" x14ac:dyDescent="0.2">
      <c r="A391" s="1" t="s">
        <v>115</v>
      </c>
      <c r="B391" s="1" t="s">
        <v>116</v>
      </c>
      <c r="C391" s="1" t="s">
        <v>117</v>
      </c>
      <c r="D391" s="1" t="s">
        <v>117</v>
      </c>
      <c r="E391" s="1" t="s">
        <v>117</v>
      </c>
      <c r="F391" s="1" t="s">
        <v>152</v>
      </c>
      <c r="G391" s="1">
        <v>0</v>
      </c>
      <c r="H391" s="1">
        <v>7.3867924528301891</v>
      </c>
      <c r="I391" s="1">
        <v>7.879245283018868</v>
      </c>
      <c r="J391" s="1">
        <v>9.3566037735849061</v>
      </c>
    </row>
    <row r="392" spans="1:10" x14ac:dyDescent="0.2">
      <c r="A392" s="1" t="s">
        <v>115</v>
      </c>
      <c r="B392" s="1" t="s">
        <v>116</v>
      </c>
      <c r="C392" s="1" t="s">
        <v>118</v>
      </c>
      <c r="D392" s="1" t="s">
        <v>118</v>
      </c>
      <c r="E392" s="1" t="s">
        <v>118</v>
      </c>
      <c r="F392" s="1" t="s">
        <v>152</v>
      </c>
      <c r="G392" s="1">
        <v>0</v>
      </c>
      <c r="H392" s="1">
        <v>0</v>
      </c>
      <c r="I392" s="1">
        <v>0</v>
      </c>
      <c r="J392" s="1">
        <v>0</v>
      </c>
    </row>
    <row r="393" spans="1:10" x14ac:dyDescent="0.2">
      <c r="A393" s="1" t="s">
        <v>115</v>
      </c>
      <c r="B393" s="1" t="s">
        <v>116</v>
      </c>
      <c r="C393" s="1" t="s">
        <v>119</v>
      </c>
      <c r="D393" s="1" t="s">
        <v>119</v>
      </c>
      <c r="E393" s="1" t="s">
        <v>119</v>
      </c>
      <c r="F393" s="1" t="s">
        <v>152</v>
      </c>
      <c r="G393" s="1">
        <v>0</v>
      </c>
      <c r="H393" s="1">
        <v>0</v>
      </c>
      <c r="I393" s="1">
        <v>0</v>
      </c>
      <c r="J393" s="1">
        <v>0</v>
      </c>
    </row>
    <row r="394" spans="1:10" x14ac:dyDescent="0.2">
      <c r="A394" s="1" t="s">
        <v>115</v>
      </c>
      <c r="B394" s="1" t="s">
        <v>116</v>
      </c>
      <c r="C394" s="1" t="s">
        <v>120</v>
      </c>
      <c r="D394" s="1" t="s">
        <v>120</v>
      </c>
      <c r="E394" s="1" t="s">
        <v>120</v>
      </c>
      <c r="F394" s="1" t="s">
        <v>152</v>
      </c>
      <c r="G394" s="1">
        <v>0</v>
      </c>
      <c r="H394" s="1">
        <v>0</v>
      </c>
      <c r="I394" s="1">
        <v>0</v>
      </c>
      <c r="J394" s="1">
        <v>0</v>
      </c>
    </row>
    <row r="395" spans="1:10" x14ac:dyDescent="0.2">
      <c r="A395" s="1" t="s">
        <v>115</v>
      </c>
      <c r="B395" s="1" t="s">
        <v>116</v>
      </c>
      <c r="C395" s="1" t="s">
        <v>121</v>
      </c>
      <c r="D395" s="1" t="s">
        <v>121</v>
      </c>
      <c r="E395" s="1" t="s">
        <v>121</v>
      </c>
      <c r="F395" s="1" t="s">
        <v>152</v>
      </c>
      <c r="G395" s="1">
        <v>0</v>
      </c>
      <c r="H395" s="1">
        <v>0</v>
      </c>
      <c r="I395" s="1">
        <v>0</v>
      </c>
      <c r="J395" s="1">
        <v>0</v>
      </c>
    </row>
    <row r="396" spans="1:10" x14ac:dyDescent="0.2">
      <c r="A396" s="1" t="s">
        <v>115</v>
      </c>
      <c r="B396" s="1" t="s">
        <v>116</v>
      </c>
      <c r="C396" s="1" t="s">
        <v>122</v>
      </c>
      <c r="D396" s="1" t="s">
        <v>122</v>
      </c>
      <c r="E396" s="1" t="s">
        <v>122</v>
      </c>
      <c r="F396" s="1" t="s">
        <v>152</v>
      </c>
      <c r="G396" s="1">
        <v>0</v>
      </c>
      <c r="H396" s="1">
        <v>0</v>
      </c>
      <c r="I396" s="1">
        <v>0</v>
      </c>
      <c r="J396" s="1">
        <v>0</v>
      </c>
    </row>
    <row r="397" spans="1:10" x14ac:dyDescent="0.2">
      <c r="A397" s="1" t="s">
        <v>115</v>
      </c>
      <c r="B397" s="1" t="s">
        <v>123</v>
      </c>
      <c r="C397" s="1" t="s">
        <v>124</v>
      </c>
      <c r="D397" s="1" t="s">
        <v>124</v>
      </c>
      <c r="E397" s="1" t="s">
        <v>124</v>
      </c>
      <c r="F397" s="1" t="s">
        <v>152</v>
      </c>
      <c r="G397" s="1">
        <v>0</v>
      </c>
      <c r="H397" s="1">
        <v>1.4999999999999996</v>
      </c>
      <c r="I397" s="1">
        <v>1.5999999999999996</v>
      </c>
      <c r="J397" s="1">
        <v>1.8999999999999995</v>
      </c>
    </row>
    <row r="398" spans="1:10" x14ac:dyDescent="0.2">
      <c r="A398" s="1" t="s">
        <v>115</v>
      </c>
      <c r="B398" s="1" t="s">
        <v>123</v>
      </c>
      <c r="C398" s="1" t="s">
        <v>125</v>
      </c>
      <c r="D398" s="1" t="s">
        <v>125</v>
      </c>
      <c r="E398" s="1" t="s">
        <v>125</v>
      </c>
      <c r="F398" s="1" t="s">
        <v>152</v>
      </c>
      <c r="G398" s="1">
        <v>0</v>
      </c>
      <c r="H398" s="1">
        <v>0</v>
      </c>
      <c r="I398" s="1">
        <v>0</v>
      </c>
      <c r="J398" s="1">
        <v>0</v>
      </c>
    </row>
    <row r="399" spans="1:10" x14ac:dyDescent="0.2">
      <c r="A399" s="1" t="s">
        <v>115</v>
      </c>
      <c r="B399" s="1" t="s">
        <v>123</v>
      </c>
      <c r="C399" s="1" t="s">
        <v>126</v>
      </c>
      <c r="D399" s="1" t="s">
        <v>126</v>
      </c>
      <c r="E399" s="1" t="s">
        <v>126</v>
      </c>
      <c r="F399" s="1" t="s">
        <v>152</v>
      </c>
      <c r="G399" s="1">
        <v>0</v>
      </c>
      <c r="H399" s="1">
        <v>0</v>
      </c>
      <c r="I399" s="1">
        <v>0</v>
      </c>
      <c r="J399" s="1">
        <v>0</v>
      </c>
    </row>
    <row r="400" spans="1:10" x14ac:dyDescent="0.2">
      <c r="A400" s="1" t="s">
        <v>115</v>
      </c>
      <c r="B400" s="1" t="s">
        <v>123</v>
      </c>
      <c r="C400" s="1" t="s">
        <v>127</v>
      </c>
      <c r="D400" s="1" t="s">
        <v>128</v>
      </c>
      <c r="E400" s="1" t="s">
        <v>128</v>
      </c>
      <c r="F400" s="1" t="s">
        <v>152</v>
      </c>
      <c r="G400" s="1">
        <v>0</v>
      </c>
      <c r="H400" s="1">
        <v>0</v>
      </c>
      <c r="I400" s="1">
        <v>0</v>
      </c>
      <c r="J400" s="1">
        <v>0</v>
      </c>
    </row>
    <row r="401" spans="1:10" x14ac:dyDescent="0.2">
      <c r="A401" s="1" t="s">
        <v>115</v>
      </c>
      <c r="B401" s="1" t="s">
        <v>123</v>
      </c>
      <c r="C401" s="1" t="s">
        <v>127</v>
      </c>
      <c r="D401" s="1" t="s">
        <v>129</v>
      </c>
      <c r="E401" s="1" t="s">
        <v>129</v>
      </c>
      <c r="F401" s="1" t="s">
        <v>152</v>
      </c>
      <c r="G401" s="1">
        <v>0</v>
      </c>
      <c r="H401" s="1">
        <v>0</v>
      </c>
      <c r="I401" s="1">
        <v>0</v>
      </c>
      <c r="J401" s="1">
        <v>0</v>
      </c>
    </row>
    <row r="402" spans="1:10" x14ac:dyDescent="0.2">
      <c r="A402" s="1" t="s">
        <v>115</v>
      </c>
      <c r="B402" s="1" t="s">
        <v>123</v>
      </c>
      <c r="C402" s="1" t="s">
        <v>127</v>
      </c>
      <c r="D402" s="1" t="s">
        <v>130</v>
      </c>
      <c r="E402" s="1" t="s">
        <v>130</v>
      </c>
      <c r="F402" s="1" t="s">
        <v>152</v>
      </c>
      <c r="G402" s="1">
        <v>0</v>
      </c>
      <c r="H402" s="1">
        <v>0</v>
      </c>
      <c r="I402" s="1">
        <v>0</v>
      </c>
      <c r="J402" s="1">
        <v>0</v>
      </c>
    </row>
    <row r="403" spans="1:10" x14ac:dyDescent="0.2">
      <c r="A403" s="1" t="s">
        <v>115</v>
      </c>
      <c r="B403" s="1" t="s">
        <v>123</v>
      </c>
      <c r="C403" s="1" t="s">
        <v>131</v>
      </c>
      <c r="D403" s="1" t="s">
        <v>132</v>
      </c>
      <c r="E403" s="1" t="s">
        <v>132</v>
      </c>
      <c r="F403" s="1" t="s">
        <v>152</v>
      </c>
      <c r="G403" s="1">
        <v>0</v>
      </c>
      <c r="H403" s="1">
        <v>0</v>
      </c>
      <c r="I403" s="1">
        <v>0</v>
      </c>
      <c r="J403" s="1">
        <v>0</v>
      </c>
    </row>
    <row r="404" spans="1:10" x14ac:dyDescent="0.2">
      <c r="A404" s="1" t="s">
        <v>115</v>
      </c>
      <c r="B404" s="1" t="s">
        <v>123</v>
      </c>
      <c r="C404" s="1" t="s">
        <v>131</v>
      </c>
      <c r="D404" s="1" t="s">
        <v>133</v>
      </c>
      <c r="E404" s="1" t="s">
        <v>133</v>
      </c>
      <c r="F404" s="1" t="s">
        <v>152</v>
      </c>
      <c r="G404" s="1">
        <v>0</v>
      </c>
      <c r="H404" s="1">
        <v>0</v>
      </c>
      <c r="I404" s="1">
        <v>0</v>
      </c>
      <c r="J404" s="1">
        <v>0</v>
      </c>
    </row>
    <row r="405" spans="1:10" x14ac:dyDescent="0.2">
      <c r="A405" s="1" t="s">
        <v>115</v>
      </c>
      <c r="B405" s="1" t="s">
        <v>134</v>
      </c>
      <c r="C405" s="1" t="s">
        <v>135</v>
      </c>
      <c r="D405" s="1" t="s">
        <v>135</v>
      </c>
      <c r="E405" s="1" t="s">
        <v>135</v>
      </c>
      <c r="F405" s="1" t="s">
        <v>152</v>
      </c>
      <c r="G405" s="1">
        <v>0</v>
      </c>
      <c r="H405" s="1">
        <v>2.2924528301886791</v>
      </c>
      <c r="I405" s="1">
        <v>2.4452830188679244</v>
      </c>
      <c r="J405" s="1">
        <v>2.9037735849056601</v>
      </c>
    </row>
    <row r="406" spans="1:10" x14ac:dyDescent="0.2">
      <c r="A406" s="1" t="s">
        <v>115</v>
      </c>
      <c r="B406" s="1" t="s">
        <v>134</v>
      </c>
      <c r="C406" s="1" t="s">
        <v>136</v>
      </c>
      <c r="D406" s="1" t="s">
        <v>136</v>
      </c>
      <c r="E406" s="1" t="s">
        <v>136</v>
      </c>
      <c r="F406" s="1" t="s">
        <v>152</v>
      </c>
      <c r="G406" s="1">
        <v>0</v>
      </c>
      <c r="H406" s="1">
        <v>0</v>
      </c>
      <c r="I406" s="1">
        <v>0</v>
      </c>
      <c r="J406" s="1">
        <v>0</v>
      </c>
    </row>
    <row r="407" spans="1:10" x14ac:dyDescent="0.2">
      <c r="A407" s="1" t="s">
        <v>115</v>
      </c>
      <c r="B407" s="1" t="s">
        <v>134</v>
      </c>
      <c r="C407" s="1" t="s">
        <v>137</v>
      </c>
      <c r="D407" s="1" t="s">
        <v>137</v>
      </c>
      <c r="E407" s="1" t="s">
        <v>137</v>
      </c>
      <c r="F407" s="1" t="s">
        <v>152</v>
      </c>
      <c r="G407" s="1">
        <v>0</v>
      </c>
      <c r="H407" s="1">
        <v>0</v>
      </c>
      <c r="I407" s="1">
        <v>0</v>
      </c>
      <c r="J407" s="1">
        <v>0</v>
      </c>
    </row>
    <row r="408" spans="1:10" x14ac:dyDescent="0.2">
      <c r="A408" s="1" t="s">
        <v>115</v>
      </c>
      <c r="B408" s="1" t="s">
        <v>134</v>
      </c>
      <c r="C408" s="1" t="s">
        <v>138</v>
      </c>
      <c r="D408" s="1" t="s">
        <v>138</v>
      </c>
      <c r="E408" s="1" t="s">
        <v>138</v>
      </c>
      <c r="F408" s="1" t="s">
        <v>152</v>
      </c>
      <c r="G408" s="1">
        <v>0</v>
      </c>
      <c r="H408" s="1">
        <v>0</v>
      </c>
      <c r="I408" s="1">
        <v>0</v>
      </c>
      <c r="J408" s="1">
        <v>0</v>
      </c>
    </row>
    <row r="409" spans="1:10" x14ac:dyDescent="0.2">
      <c r="A409" s="1" t="s">
        <v>115</v>
      </c>
      <c r="B409" s="1" t="s">
        <v>134</v>
      </c>
      <c r="C409" s="1" t="s">
        <v>139</v>
      </c>
      <c r="D409" s="1" t="s">
        <v>139</v>
      </c>
      <c r="E409" s="1" t="s">
        <v>139</v>
      </c>
      <c r="F409" s="1" t="s">
        <v>152</v>
      </c>
      <c r="G409" s="1">
        <v>0</v>
      </c>
      <c r="H409" s="1">
        <v>0</v>
      </c>
      <c r="I409" s="1">
        <v>0</v>
      </c>
      <c r="J409" s="1">
        <v>0</v>
      </c>
    </row>
    <row r="410" spans="1:10" x14ac:dyDescent="0.2">
      <c r="A410" s="1" t="s">
        <v>115</v>
      </c>
      <c r="B410" s="1" t="s">
        <v>134</v>
      </c>
      <c r="C410" s="1" t="s">
        <v>140</v>
      </c>
      <c r="D410" s="1" t="s">
        <v>140</v>
      </c>
      <c r="E410" s="1" t="s">
        <v>140</v>
      </c>
      <c r="F410" s="1" t="s">
        <v>152</v>
      </c>
      <c r="G410" s="1">
        <v>0</v>
      </c>
      <c r="H410" s="1">
        <v>0</v>
      </c>
      <c r="I410" s="1">
        <v>0</v>
      </c>
      <c r="J410" s="1">
        <v>0</v>
      </c>
    </row>
    <row r="411" spans="1:10" x14ac:dyDescent="0.2">
      <c r="A411" s="1" t="s">
        <v>115</v>
      </c>
      <c r="B411" s="1" t="s">
        <v>134</v>
      </c>
      <c r="C411" s="1" t="s">
        <v>141</v>
      </c>
      <c r="D411" s="1" t="s">
        <v>141</v>
      </c>
      <c r="E411" s="1" t="s">
        <v>141</v>
      </c>
      <c r="F411" s="1" t="s">
        <v>152</v>
      </c>
      <c r="G411" s="1">
        <v>0</v>
      </c>
      <c r="H411" s="1">
        <v>0</v>
      </c>
      <c r="I411" s="1">
        <v>0</v>
      </c>
      <c r="J411" s="1">
        <v>0</v>
      </c>
    </row>
    <row r="412" spans="1:10" x14ac:dyDescent="0.2">
      <c r="A412" s="1" t="s">
        <v>115</v>
      </c>
      <c r="B412" s="1" t="s">
        <v>142</v>
      </c>
      <c r="C412" s="1" t="s">
        <v>143</v>
      </c>
      <c r="D412" s="1" t="s">
        <v>143</v>
      </c>
      <c r="E412" s="1" t="s">
        <v>143</v>
      </c>
      <c r="F412" s="1" t="s">
        <v>152</v>
      </c>
      <c r="G412" s="1">
        <v>0</v>
      </c>
      <c r="H412" s="1">
        <v>3.8207547169811322</v>
      </c>
      <c r="I412" s="1">
        <v>4.0754716981132075</v>
      </c>
      <c r="J412" s="1">
        <v>4.8396226415094343</v>
      </c>
    </row>
    <row r="413" spans="1:10" x14ac:dyDescent="0.2">
      <c r="A413" s="1" t="s">
        <v>115</v>
      </c>
      <c r="B413" s="1" t="s">
        <v>142</v>
      </c>
      <c r="C413" s="1" t="s">
        <v>144</v>
      </c>
      <c r="D413" s="1" t="s">
        <v>144</v>
      </c>
      <c r="E413" s="1" t="s">
        <v>144</v>
      </c>
      <c r="F413" s="1" t="s">
        <v>152</v>
      </c>
      <c r="G413" s="1">
        <v>0</v>
      </c>
      <c r="H413" s="1">
        <v>0</v>
      </c>
      <c r="I413" s="1">
        <v>0</v>
      </c>
      <c r="J413" s="1">
        <v>0</v>
      </c>
    </row>
    <row r="414" spans="1:10" x14ac:dyDescent="0.2">
      <c r="A414" s="1" t="s">
        <v>115</v>
      </c>
      <c r="B414" s="1" t="s">
        <v>142</v>
      </c>
      <c r="C414" s="1" t="s">
        <v>145</v>
      </c>
      <c r="D414" s="1" t="s">
        <v>146</v>
      </c>
      <c r="E414" s="1" t="s">
        <v>146</v>
      </c>
      <c r="F414" s="1" t="s">
        <v>152</v>
      </c>
      <c r="G414" s="1">
        <v>0</v>
      </c>
      <c r="H414" s="1">
        <v>0</v>
      </c>
      <c r="I414" s="1">
        <v>0</v>
      </c>
      <c r="J414" s="1">
        <v>0</v>
      </c>
    </row>
    <row r="415" spans="1:10" x14ac:dyDescent="0.2">
      <c r="A415" s="1" t="s">
        <v>115</v>
      </c>
      <c r="B415" s="1" t="s">
        <v>142</v>
      </c>
      <c r="C415" s="1" t="s">
        <v>145</v>
      </c>
      <c r="D415" s="1" t="s">
        <v>147</v>
      </c>
      <c r="E415" s="1" t="s">
        <v>147</v>
      </c>
      <c r="F415" s="1" t="s">
        <v>152</v>
      </c>
      <c r="G415" s="1">
        <v>0</v>
      </c>
      <c r="H415" s="1">
        <v>0</v>
      </c>
      <c r="I415" s="1">
        <v>0</v>
      </c>
      <c r="J415" s="1">
        <v>0</v>
      </c>
    </row>
    <row r="416" spans="1:10" x14ac:dyDescent="0.2">
      <c r="A416" s="1" t="s">
        <v>115</v>
      </c>
      <c r="B416" s="1" t="s">
        <v>142</v>
      </c>
      <c r="C416" s="1" t="s">
        <v>148</v>
      </c>
      <c r="D416" s="1" t="s">
        <v>148</v>
      </c>
      <c r="E416" s="1" t="s">
        <v>148</v>
      </c>
      <c r="F416" s="1" t="s">
        <v>152</v>
      </c>
      <c r="G416" s="1">
        <v>0</v>
      </c>
      <c r="H416" s="1">
        <v>0</v>
      </c>
      <c r="I416" s="1">
        <v>0</v>
      </c>
      <c r="J416" s="1">
        <v>0</v>
      </c>
    </row>
    <row r="417" spans="1:10" x14ac:dyDescent="0.2">
      <c r="A417" s="1" t="s">
        <v>149</v>
      </c>
      <c r="B417" s="1" t="s">
        <v>149</v>
      </c>
      <c r="C417" s="1" t="s">
        <v>149</v>
      </c>
      <c r="D417" s="1" t="s">
        <v>149</v>
      </c>
      <c r="E417" s="1" t="s">
        <v>149</v>
      </c>
      <c r="F417" s="1" t="s">
        <v>152</v>
      </c>
      <c r="G417" s="1">
        <v>0</v>
      </c>
      <c r="H417" s="1">
        <v>0</v>
      </c>
      <c r="I417" s="1">
        <v>0</v>
      </c>
      <c r="J417" s="1">
        <v>0</v>
      </c>
    </row>
    <row r="418" spans="1:10" x14ac:dyDescent="0.2">
      <c r="A418" s="1" t="s">
        <v>7</v>
      </c>
      <c r="B418" s="1" t="s">
        <v>1</v>
      </c>
      <c r="C418" s="1" t="s">
        <v>2</v>
      </c>
      <c r="D418" s="1" t="s">
        <v>3</v>
      </c>
      <c r="E418" s="1" t="s">
        <v>4</v>
      </c>
      <c r="F418" s="1" t="s">
        <v>153</v>
      </c>
      <c r="G418" s="1">
        <v>0</v>
      </c>
      <c r="H418" s="1">
        <v>0</v>
      </c>
      <c r="I418" s="1">
        <v>0</v>
      </c>
      <c r="J418" s="1">
        <v>0</v>
      </c>
    </row>
    <row r="419" spans="1:10" x14ac:dyDescent="0.2">
      <c r="A419" s="1" t="s">
        <v>9</v>
      </c>
      <c r="B419" s="1" t="s">
        <v>10</v>
      </c>
      <c r="C419" s="1" t="s">
        <v>11</v>
      </c>
      <c r="D419" s="1" t="s">
        <v>12</v>
      </c>
      <c r="E419" s="1" t="s">
        <v>12</v>
      </c>
      <c r="F419" s="1" t="s">
        <v>153</v>
      </c>
      <c r="G419" s="1">
        <v>0</v>
      </c>
      <c r="H419" s="1">
        <v>3.4000000000000004</v>
      </c>
      <c r="I419" s="1">
        <v>4.5</v>
      </c>
      <c r="J419" s="1">
        <v>5.2</v>
      </c>
    </row>
    <row r="420" spans="1:10" x14ac:dyDescent="0.2">
      <c r="A420" s="1" t="s">
        <v>9</v>
      </c>
      <c r="B420" s="1" t="s">
        <v>10</v>
      </c>
      <c r="C420" s="1" t="s">
        <v>11</v>
      </c>
      <c r="D420" s="1" t="s">
        <v>13</v>
      </c>
      <c r="E420" s="1" t="s">
        <v>13</v>
      </c>
      <c r="F420" s="1" t="s">
        <v>153</v>
      </c>
      <c r="G420" s="1">
        <v>0</v>
      </c>
      <c r="H420" s="1">
        <v>0</v>
      </c>
      <c r="I420" s="1">
        <v>0</v>
      </c>
      <c r="J420" s="1">
        <v>0</v>
      </c>
    </row>
    <row r="421" spans="1:10" x14ac:dyDescent="0.2">
      <c r="A421" s="1" t="s">
        <v>9</v>
      </c>
      <c r="B421" s="1" t="s">
        <v>10</v>
      </c>
      <c r="C421" s="1" t="s">
        <v>14</v>
      </c>
      <c r="D421" s="1" t="s">
        <v>15</v>
      </c>
      <c r="E421" s="1" t="s">
        <v>15</v>
      </c>
      <c r="F421" s="1" t="s">
        <v>153</v>
      </c>
      <c r="G421" s="1">
        <v>0</v>
      </c>
      <c r="H421" s="1">
        <v>0</v>
      </c>
      <c r="I421" s="1">
        <v>0</v>
      </c>
      <c r="J421" s="1">
        <v>0</v>
      </c>
    </row>
    <row r="422" spans="1:10" x14ac:dyDescent="0.2">
      <c r="A422" s="1" t="s">
        <v>9</v>
      </c>
      <c r="B422" s="1" t="s">
        <v>10</v>
      </c>
      <c r="C422" s="1" t="s">
        <v>14</v>
      </c>
      <c r="D422" s="1" t="s">
        <v>16</v>
      </c>
      <c r="E422" s="1" t="s">
        <v>16</v>
      </c>
      <c r="F422" s="1" t="s">
        <v>153</v>
      </c>
      <c r="G422" s="1">
        <v>0</v>
      </c>
      <c r="H422" s="1">
        <v>0</v>
      </c>
      <c r="I422" s="1">
        <v>0</v>
      </c>
      <c r="J422" s="1">
        <v>0</v>
      </c>
    </row>
    <row r="423" spans="1:10" x14ac:dyDescent="0.2">
      <c r="A423" s="1" t="s">
        <v>9</v>
      </c>
      <c r="B423" s="1" t="s">
        <v>10</v>
      </c>
      <c r="C423" s="1" t="s">
        <v>17</v>
      </c>
      <c r="D423" s="1" t="s">
        <v>17</v>
      </c>
      <c r="E423" s="1" t="s">
        <v>17</v>
      </c>
      <c r="F423" s="1" t="s">
        <v>153</v>
      </c>
      <c r="G423" s="1">
        <v>0</v>
      </c>
      <c r="H423" s="1">
        <v>0</v>
      </c>
      <c r="I423" s="1">
        <v>0</v>
      </c>
      <c r="J423" s="1">
        <v>0</v>
      </c>
    </row>
    <row r="424" spans="1:10" x14ac:dyDescent="0.2">
      <c r="A424" s="1" t="s">
        <v>9</v>
      </c>
      <c r="B424" s="1" t="s">
        <v>18</v>
      </c>
      <c r="C424" s="1" t="s">
        <v>19</v>
      </c>
      <c r="D424" s="1" t="s">
        <v>20</v>
      </c>
      <c r="E424" s="1" t="s">
        <v>21</v>
      </c>
      <c r="F424" s="1" t="s">
        <v>153</v>
      </c>
      <c r="G424" s="1">
        <v>0</v>
      </c>
      <c r="H424" s="1">
        <v>4.08</v>
      </c>
      <c r="I424" s="1">
        <v>5.3999999999999995</v>
      </c>
      <c r="J424" s="1">
        <v>6.24</v>
      </c>
    </row>
    <row r="425" spans="1:10" x14ac:dyDescent="0.2">
      <c r="A425" s="1" t="s">
        <v>9</v>
      </c>
      <c r="B425" s="1" t="s">
        <v>18</v>
      </c>
      <c r="C425" s="1" t="s">
        <v>19</v>
      </c>
      <c r="D425" s="1" t="s">
        <v>20</v>
      </c>
      <c r="E425" s="1" t="s">
        <v>22</v>
      </c>
      <c r="F425" s="1" t="s">
        <v>153</v>
      </c>
      <c r="G425" s="1">
        <v>0</v>
      </c>
      <c r="H425" s="1">
        <v>0</v>
      </c>
      <c r="I425" s="1">
        <v>0</v>
      </c>
      <c r="J425" s="1">
        <v>0</v>
      </c>
    </row>
    <row r="426" spans="1:10" x14ac:dyDescent="0.2">
      <c r="A426" s="1" t="s">
        <v>9</v>
      </c>
      <c r="B426" s="1" t="s">
        <v>18</v>
      </c>
      <c r="C426" s="1" t="s">
        <v>19</v>
      </c>
      <c r="D426" s="1" t="s">
        <v>20</v>
      </c>
      <c r="E426" s="1" t="s">
        <v>23</v>
      </c>
      <c r="F426" s="1" t="s">
        <v>153</v>
      </c>
      <c r="G426" s="1">
        <v>0</v>
      </c>
      <c r="H426" s="1">
        <v>0</v>
      </c>
      <c r="I426" s="1">
        <v>0</v>
      </c>
      <c r="J426" s="1">
        <v>0</v>
      </c>
    </row>
    <row r="427" spans="1:10" x14ac:dyDescent="0.2">
      <c r="A427" s="1" t="s">
        <v>9</v>
      </c>
      <c r="B427" s="1" t="s">
        <v>18</v>
      </c>
      <c r="C427" s="1" t="s">
        <v>19</v>
      </c>
      <c r="D427" s="1" t="s">
        <v>20</v>
      </c>
      <c r="E427" s="1" t="s">
        <v>24</v>
      </c>
      <c r="F427" s="1" t="s">
        <v>153</v>
      </c>
      <c r="G427" s="1">
        <v>0</v>
      </c>
      <c r="H427" s="1">
        <v>0</v>
      </c>
      <c r="I427" s="1">
        <v>0</v>
      </c>
      <c r="J427" s="1">
        <v>0</v>
      </c>
    </row>
    <row r="428" spans="1:10" x14ac:dyDescent="0.2">
      <c r="A428" s="1" t="s">
        <v>9</v>
      </c>
      <c r="B428" s="1" t="s">
        <v>18</v>
      </c>
      <c r="C428" s="1" t="s">
        <v>19</v>
      </c>
      <c r="D428" s="1" t="s">
        <v>25</v>
      </c>
      <c r="E428" s="1" t="s">
        <v>26</v>
      </c>
      <c r="F428" s="1" t="s">
        <v>153</v>
      </c>
      <c r="G428" s="1">
        <v>0</v>
      </c>
      <c r="H428" s="1">
        <v>0</v>
      </c>
      <c r="I428" s="1">
        <v>0</v>
      </c>
      <c r="J428" s="1">
        <v>0</v>
      </c>
    </row>
    <row r="429" spans="1:10" x14ac:dyDescent="0.2">
      <c r="A429" s="1" t="s">
        <v>9</v>
      </c>
      <c r="B429" s="1" t="s">
        <v>18</v>
      </c>
      <c r="C429" s="1" t="s">
        <v>19</v>
      </c>
      <c r="D429" s="1" t="s">
        <v>25</v>
      </c>
      <c r="E429" s="1" t="s">
        <v>27</v>
      </c>
      <c r="F429" s="1" t="s">
        <v>153</v>
      </c>
      <c r="G429" s="1">
        <v>0</v>
      </c>
      <c r="H429" s="1">
        <v>0</v>
      </c>
      <c r="I429" s="1">
        <v>0</v>
      </c>
      <c r="J429" s="1">
        <v>0</v>
      </c>
    </row>
    <row r="430" spans="1:10" x14ac:dyDescent="0.2">
      <c r="A430" s="1" t="s">
        <v>9</v>
      </c>
      <c r="B430" s="1" t="s">
        <v>18</v>
      </c>
      <c r="C430" s="1" t="s">
        <v>19</v>
      </c>
      <c r="D430" s="1" t="s">
        <v>25</v>
      </c>
      <c r="E430" s="1" t="s">
        <v>28</v>
      </c>
      <c r="F430" s="1" t="s">
        <v>153</v>
      </c>
      <c r="G430" s="1">
        <v>0</v>
      </c>
      <c r="H430" s="1">
        <v>0</v>
      </c>
      <c r="I430" s="1">
        <v>0</v>
      </c>
      <c r="J430" s="1">
        <v>0</v>
      </c>
    </row>
    <row r="431" spans="1:10" x14ac:dyDescent="0.2">
      <c r="A431" s="1" t="s">
        <v>9</v>
      </c>
      <c r="B431" s="1" t="s">
        <v>18</v>
      </c>
      <c r="C431" s="1" t="s">
        <v>29</v>
      </c>
      <c r="D431" s="1" t="s">
        <v>30</v>
      </c>
      <c r="E431" s="1" t="s">
        <v>30</v>
      </c>
      <c r="F431" s="1" t="s">
        <v>153</v>
      </c>
      <c r="G431" s="1">
        <v>0</v>
      </c>
      <c r="H431" s="1">
        <v>6.12</v>
      </c>
      <c r="I431" s="1">
        <v>8.1</v>
      </c>
      <c r="J431" s="1">
        <v>9.36</v>
      </c>
    </row>
    <row r="432" spans="1:10" x14ac:dyDescent="0.2">
      <c r="A432" s="1" t="s">
        <v>9</v>
      </c>
      <c r="B432" s="1" t="s">
        <v>18</v>
      </c>
      <c r="C432" s="1" t="s">
        <v>29</v>
      </c>
      <c r="D432" s="1" t="s">
        <v>31</v>
      </c>
      <c r="E432" s="1" t="s">
        <v>31</v>
      </c>
      <c r="F432" s="1" t="s">
        <v>153</v>
      </c>
      <c r="G432" s="1">
        <v>0</v>
      </c>
      <c r="H432" s="1">
        <v>0</v>
      </c>
      <c r="I432" s="1">
        <v>0</v>
      </c>
      <c r="J432" s="1">
        <v>0</v>
      </c>
    </row>
    <row r="433" spans="1:10" x14ac:dyDescent="0.2">
      <c r="A433" s="1" t="s">
        <v>9</v>
      </c>
      <c r="B433" s="1" t="s">
        <v>18</v>
      </c>
      <c r="C433" s="1" t="s">
        <v>29</v>
      </c>
      <c r="D433" s="1" t="s">
        <v>31</v>
      </c>
      <c r="E433" s="1" t="s">
        <v>32</v>
      </c>
      <c r="F433" s="1" t="s">
        <v>153</v>
      </c>
      <c r="G433" s="1">
        <v>0</v>
      </c>
      <c r="H433" s="1">
        <v>0</v>
      </c>
      <c r="I433" s="1">
        <v>0</v>
      </c>
      <c r="J433" s="1">
        <v>0</v>
      </c>
    </row>
    <row r="434" spans="1:10" x14ac:dyDescent="0.2">
      <c r="A434" s="1" t="s">
        <v>9</v>
      </c>
      <c r="B434" s="1" t="s">
        <v>18</v>
      </c>
      <c r="C434" s="1" t="s">
        <v>29</v>
      </c>
      <c r="D434" s="1" t="s">
        <v>33</v>
      </c>
      <c r="E434" s="1" t="s">
        <v>33</v>
      </c>
      <c r="F434" s="1" t="s">
        <v>153</v>
      </c>
      <c r="G434" s="1">
        <v>0</v>
      </c>
      <c r="H434" s="1">
        <v>0</v>
      </c>
      <c r="I434" s="1">
        <v>0</v>
      </c>
      <c r="J434" s="1">
        <v>0</v>
      </c>
    </row>
    <row r="435" spans="1:10" x14ac:dyDescent="0.2">
      <c r="A435" s="1" t="s">
        <v>9</v>
      </c>
      <c r="B435" s="1" t="s">
        <v>18</v>
      </c>
      <c r="C435" s="1" t="s">
        <v>29</v>
      </c>
      <c r="D435" s="1" t="s">
        <v>34</v>
      </c>
      <c r="E435" s="1" t="s">
        <v>34</v>
      </c>
      <c r="F435" s="1" t="s">
        <v>153</v>
      </c>
      <c r="G435" s="1">
        <v>0</v>
      </c>
      <c r="H435" s="1">
        <v>0</v>
      </c>
      <c r="I435" s="1">
        <v>0</v>
      </c>
      <c r="J435" s="1">
        <v>0</v>
      </c>
    </row>
    <row r="436" spans="1:10" x14ac:dyDescent="0.2">
      <c r="A436" s="1" t="s">
        <v>9</v>
      </c>
      <c r="B436" s="1" t="s">
        <v>18</v>
      </c>
      <c r="C436" s="1" t="s">
        <v>35</v>
      </c>
      <c r="D436" s="1" t="s">
        <v>36</v>
      </c>
      <c r="E436" s="1" t="s">
        <v>36</v>
      </c>
      <c r="F436" s="1" t="s">
        <v>153</v>
      </c>
      <c r="G436" s="1">
        <v>0</v>
      </c>
      <c r="H436" s="1">
        <v>8.5</v>
      </c>
      <c r="I436" s="1">
        <v>11.25</v>
      </c>
      <c r="J436" s="1">
        <v>13</v>
      </c>
    </row>
    <row r="437" spans="1:10" x14ac:dyDescent="0.2">
      <c r="A437" s="1" t="s">
        <v>9</v>
      </c>
      <c r="B437" s="1" t="s">
        <v>18</v>
      </c>
      <c r="C437" s="1" t="s">
        <v>35</v>
      </c>
      <c r="D437" s="1" t="s">
        <v>37</v>
      </c>
      <c r="E437" s="1" t="s">
        <v>37</v>
      </c>
      <c r="F437" s="1" t="s">
        <v>153</v>
      </c>
      <c r="G437" s="1">
        <v>0</v>
      </c>
      <c r="H437" s="1">
        <v>0</v>
      </c>
      <c r="I437" s="1">
        <v>0</v>
      </c>
      <c r="J437" s="1">
        <v>0</v>
      </c>
    </row>
    <row r="438" spans="1:10" x14ac:dyDescent="0.2">
      <c r="A438" s="1" t="s">
        <v>9</v>
      </c>
      <c r="B438" s="1" t="s">
        <v>18</v>
      </c>
      <c r="C438" s="1" t="s">
        <v>35</v>
      </c>
      <c r="D438" s="1" t="s">
        <v>38</v>
      </c>
      <c r="E438" s="1" t="s">
        <v>38</v>
      </c>
      <c r="F438" s="1" t="s">
        <v>153</v>
      </c>
      <c r="G438" s="1">
        <v>0</v>
      </c>
      <c r="H438" s="1">
        <v>0</v>
      </c>
      <c r="I438" s="1">
        <v>0</v>
      </c>
      <c r="J438" s="1">
        <v>0</v>
      </c>
    </row>
    <row r="439" spans="1:10" x14ac:dyDescent="0.2">
      <c r="A439" s="1" t="s">
        <v>9</v>
      </c>
      <c r="B439" s="1" t="s">
        <v>18</v>
      </c>
      <c r="C439" s="1" t="s">
        <v>35</v>
      </c>
      <c r="D439" s="1" t="s">
        <v>39</v>
      </c>
      <c r="E439" s="1" t="s">
        <v>39</v>
      </c>
      <c r="F439" s="1" t="s">
        <v>153</v>
      </c>
      <c r="G439" s="1">
        <v>0</v>
      </c>
      <c r="H439" s="1">
        <v>0</v>
      </c>
      <c r="I439" s="1">
        <v>0</v>
      </c>
      <c r="J439" s="1">
        <v>0</v>
      </c>
    </row>
    <row r="440" spans="1:10" x14ac:dyDescent="0.2">
      <c r="A440" s="1" t="s">
        <v>9</v>
      </c>
      <c r="B440" s="1" t="s">
        <v>18</v>
      </c>
      <c r="C440" s="1" t="s">
        <v>35</v>
      </c>
      <c r="D440" s="1" t="s">
        <v>40</v>
      </c>
      <c r="E440" s="1" t="s">
        <v>41</v>
      </c>
      <c r="F440" s="1" t="s">
        <v>153</v>
      </c>
      <c r="G440" s="1">
        <v>0</v>
      </c>
      <c r="H440" s="1">
        <v>0</v>
      </c>
      <c r="I440" s="1">
        <v>0</v>
      </c>
      <c r="J440" s="1">
        <v>0</v>
      </c>
    </row>
    <row r="441" spans="1:10" x14ac:dyDescent="0.2">
      <c r="A441" s="1" t="s">
        <v>9</v>
      </c>
      <c r="B441" s="1" t="s">
        <v>18</v>
      </c>
      <c r="C441" s="1" t="s">
        <v>35</v>
      </c>
      <c r="D441" s="1" t="s">
        <v>40</v>
      </c>
      <c r="E441" s="1" t="s">
        <v>42</v>
      </c>
      <c r="F441" s="1" t="s">
        <v>153</v>
      </c>
      <c r="G441" s="1">
        <v>0</v>
      </c>
      <c r="H441" s="1">
        <v>0</v>
      </c>
      <c r="I441" s="1">
        <v>0</v>
      </c>
      <c r="J441" s="1">
        <v>0</v>
      </c>
    </row>
    <row r="442" spans="1:10" x14ac:dyDescent="0.2">
      <c r="A442" s="1" t="s">
        <v>9</v>
      </c>
      <c r="B442" s="1" t="s">
        <v>18</v>
      </c>
      <c r="C442" s="1" t="s">
        <v>35</v>
      </c>
      <c r="D442" s="1" t="s">
        <v>40</v>
      </c>
      <c r="E442" s="1" t="s">
        <v>43</v>
      </c>
      <c r="F442" s="1" t="s">
        <v>153</v>
      </c>
      <c r="G442" s="1">
        <v>0</v>
      </c>
      <c r="H442" s="1">
        <v>0</v>
      </c>
      <c r="I442" s="1">
        <v>0</v>
      </c>
      <c r="J442" s="1">
        <v>0</v>
      </c>
    </row>
    <row r="443" spans="1:10" x14ac:dyDescent="0.2">
      <c r="A443" s="1" t="s">
        <v>9</v>
      </c>
      <c r="B443" s="1" t="s">
        <v>18</v>
      </c>
      <c r="C443" s="1" t="s">
        <v>44</v>
      </c>
      <c r="D443" s="1" t="s">
        <v>45</v>
      </c>
      <c r="E443" s="1" t="s">
        <v>45</v>
      </c>
      <c r="F443" s="1" t="s">
        <v>153</v>
      </c>
      <c r="G443" s="1">
        <v>0</v>
      </c>
      <c r="H443" s="1">
        <v>1.36</v>
      </c>
      <c r="I443" s="1">
        <v>1.8</v>
      </c>
      <c r="J443" s="1">
        <v>2.08</v>
      </c>
    </row>
    <row r="444" spans="1:10" x14ac:dyDescent="0.2">
      <c r="A444" s="1" t="s">
        <v>9</v>
      </c>
      <c r="B444" s="1" t="s">
        <v>18</v>
      </c>
      <c r="C444" s="1" t="s">
        <v>44</v>
      </c>
      <c r="D444" s="1" t="s">
        <v>46</v>
      </c>
      <c r="E444" s="1" t="s">
        <v>47</v>
      </c>
      <c r="F444" s="1" t="s">
        <v>153</v>
      </c>
      <c r="G444" s="1">
        <v>0</v>
      </c>
      <c r="H444" s="1">
        <v>0</v>
      </c>
      <c r="I444" s="1">
        <v>0</v>
      </c>
      <c r="J444" s="1">
        <v>0</v>
      </c>
    </row>
    <row r="445" spans="1:10" x14ac:dyDescent="0.2">
      <c r="A445" s="1" t="s">
        <v>9</v>
      </c>
      <c r="B445" s="1" t="s">
        <v>18</v>
      </c>
      <c r="C445" s="1" t="s">
        <v>44</v>
      </c>
      <c r="D445" s="1" t="s">
        <v>46</v>
      </c>
      <c r="E445" s="1" t="s">
        <v>48</v>
      </c>
      <c r="F445" s="1" t="s">
        <v>153</v>
      </c>
      <c r="G445" s="1">
        <v>0</v>
      </c>
      <c r="H445" s="1">
        <v>0</v>
      </c>
      <c r="I445" s="1">
        <v>0</v>
      </c>
      <c r="J445" s="1">
        <v>0</v>
      </c>
    </row>
    <row r="446" spans="1:10" x14ac:dyDescent="0.2">
      <c r="A446" s="1" t="s">
        <v>9</v>
      </c>
      <c r="B446" s="1" t="s">
        <v>49</v>
      </c>
      <c r="C446" s="1" t="s">
        <v>50</v>
      </c>
      <c r="D446" s="1" t="s">
        <v>50</v>
      </c>
      <c r="E446" s="1" t="s">
        <v>50</v>
      </c>
      <c r="F446" s="1" t="s">
        <v>153</v>
      </c>
      <c r="G446" s="1">
        <v>0</v>
      </c>
      <c r="H446" s="1">
        <v>0</v>
      </c>
      <c r="I446" s="1">
        <v>0</v>
      </c>
      <c r="J446" s="1">
        <v>0</v>
      </c>
    </row>
    <row r="447" spans="1:10" x14ac:dyDescent="0.2">
      <c r="A447" s="1" t="s">
        <v>9</v>
      </c>
      <c r="B447" s="1" t="s">
        <v>49</v>
      </c>
      <c r="C447" s="1" t="s">
        <v>49</v>
      </c>
      <c r="D447" s="1" t="s">
        <v>51</v>
      </c>
      <c r="E447" s="1" t="s">
        <v>51</v>
      </c>
      <c r="F447" s="1" t="s">
        <v>153</v>
      </c>
      <c r="G447" s="1">
        <v>0</v>
      </c>
      <c r="H447" s="1">
        <v>1.02</v>
      </c>
      <c r="I447" s="1">
        <v>1.3499999999999999</v>
      </c>
      <c r="J447" s="1">
        <v>1.56</v>
      </c>
    </row>
    <row r="448" spans="1:10" x14ac:dyDescent="0.2">
      <c r="A448" s="1" t="s">
        <v>9</v>
      </c>
      <c r="B448" s="1" t="s">
        <v>49</v>
      </c>
      <c r="C448" s="1" t="s">
        <v>49</v>
      </c>
      <c r="D448" s="1" t="s">
        <v>52</v>
      </c>
      <c r="E448" s="1" t="s">
        <v>52</v>
      </c>
      <c r="F448" s="1" t="s">
        <v>153</v>
      </c>
      <c r="G448" s="1">
        <v>0</v>
      </c>
      <c r="H448" s="1">
        <v>0</v>
      </c>
      <c r="I448" s="1">
        <v>0</v>
      </c>
      <c r="J448" s="1">
        <v>0</v>
      </c>
    </row>
    <row r="449" spans="1:10" x14ac:dyDescent="0.2">
      <c r="A449" s="1" t="s">
        <v>9</v>
      </c>
      <c r="B449" s="1" t="s">
        <v>53</v>
      </c>
      <c r="C449" s="1" t="s">
        <v>54</v>
      </c>
      <c r="D449" s="1" t="s">
        <v>55</v>
      </c>
      <c r="E449" s="1" t="s">
        <v>55</v>
      </c>
      <c r="F449" s="1" t="s">
        <v>153</v>
      </c>
      <c r="G449" s="1">
        <v>0</v>
      </c>
      <c r="H449" s="1">
        <v>3.74</v>
      </c>
      <c r="I449" s="1">
        <v>4.95</v>
      </c>
      <c r="J449" s="1">
        <v>5.72</v>
      </c>
    </row>
    <row r="450" spans="1:10" x14ac:dyDescent="0.2">
      <c r="A450" s="1" t="s">
        <v>9</v>
      </c>
      <c r="B450" s="1" t="s">
        <v>53</v>
      </c>
      <c r="C450" s="1" t="s">
        <v>54</v>
      </c>
      <c r="D450" s="1" t="s">
        <v>55</v>
      </c>
      <c r="E450" s="1" t="s">
        <v>56</v>
      </c>
      <c r="F450" s="1" t="s">
        <v>153</v>
      </c>
      <c r="G450" s="1">
        <v>0</v>
      </c>
      <c r="H450" s="1">
        <v>0</v>
      </c>
      <c r="I450" s="1">
        <v>0</v>
      </c>
      <c r="J450" s="1">
        <v>0</v>
      </c>
    </row>
    <row r="451" spans="1:10" x14ac:dyDescent="0.2">
      <c r="A451" s="1" t="s">
        <v>9</v>
      </c>
      <c r="B451" s="1" t="s">
        <v>53</v>
      </c>
      <c r="C451" s="1" t="s">
        <v>54</v>
      </c>
      <c r="D451" s="1" t="s">
        <v>57</v>
      </c>
      <c r="E451" s="1" t="s">
        <v>57</v>
      </c>
      <c r="F451" s="1" t="s">
        <v>153</v>
      </c>
      <c r="G451" s="1">
        <v>0</v>
      </c>
      <c r="H451" s="1">
        <v>0</v>
      </c>
      <c r="I451" s="1">
        <v>0</v>
      </c>
      <c r="J451" s="1">
        <v>0</v>
      </c>
    </row>
    <row r="452" spans="1:10" x14ac:dyDescent="0.2">
      <c r="A452" s="1" t="s">
        <v>9</v>
      </c>
      <c r="B452" s="1" t="s">
        <v>53</v>
      </c>
      <c r="C452" s="1" t="s">
        <v>58</v>
      </c>
      <c r="D452" s="1" t="s">
        <v>59</v>
      </c>
      <c r="E452" s="1" t="s">
        <v>59</v>
      </c>
      <c r="F452" s="1" t="s">
        <v>153</v>
      </c>
      <c r="G452" s="1">
        <v>0</v>
      </c>
      <c r="H452" s="1">
        <v>2.72</v>
      </c>
      <c r="I452" s="1">
        <v>3.6</v>
      </c>
      <c r="J452" s="1">
        <v>4.16</v>
      </c>
    </row>
    <row r="453" spans="1:10" x14ac:dyDescent="0.2">
      <c r="A453" s="1" t="s">
        <v>9</v>
      </c>
      <c r="B453" s="1" t="s">
        <v>53</v>
      </c>
      <c r="C453" s="1" t="s">
        <v>58</v>
      </c>
      <c r="D453" s="1" t="s">
        <v>60</v>
      </c>
      <c r="E453" s="1" t="s">
        <v>60</v>
      </c>
      <c r="F453" s="1" t="s">
        <v>153</v>
      </c>
      <c r="G453" s="1">
        <v>0</v>
      </c>
      <c r="H453" s="1">
        <v>0</v>
      </c>
      <c r="I453" s="1">
        <v>0</v>
      </c>
      <c r="J453" s="1">
        <v>0</v>
      </c>
    </row>
    <row r="454" spans="1:10" x14ac:dyDescent="0.2">
      <c r="A454" s="1" t="s">
        <v>9</v>
      </c>
      <c r="B454" s="1" t="s">
        <v>53</v>
      </c>
      <c r="C454" s="1" t="s">
        <v>61</v>
      </c>
      <c r="D454" s="1" t="s">
        <v>61</v>
      </c>
      <c r="E454" s="1" t="s">
        <v>61</v>
      </c>
      <c r="F454" s="1" t="s">
        <v>153</v>
      </c>
      <c r="G454" s="1">
        <v>0</v>
      </c>
      <c r="H454" s="1">
        <v>2.04</v>
      </c>
      <c r="I454" s="1">
        <v>2.6999999999999997</v>
      </c>
      <c r="J454" s="1">
        <v>3.12</v>
      </c>
    </row>
    <row r="455" spans="1:10" x14ac:dyDescent="0.2">
      <c r="A455" s="1" t="s">
        <v>9</v>
      </c>
      <c r="B455" s="1" t="s">
        <v>53</v>
      </c>
      <c r="C455" s="1" t="s">
        <v>62</v>
      </c>
      <c r="D455" s="1" t="s">
        <v>62</v>
      </c>
      <c r="E455" s="1" t="s">
        <v>62</v>
      </c>
      <c r="F455" s="1" t="s">
        <v>153</v>
      </c>
      <c r="G455" s="1">
        <v>0</v>
      </c>
      <c r="H455" s="1">
        <v>1.02</v>
      </c>
      <c r="I455" s="1">
        <v>1.3499999999999999</v>
      </c>
      <c r="J455" s="1">
        <v>1.56</v>
      </c>
    </row>
    <row r="456" spans="1:10" x14ac:dyDescent="0.2">
      <c r="A456" s="1" t="s">
        <v>63</v>
      </c>
      <c r="B456" s="1" t="s">
        <v>64</v>
      </c>
      <c r="C456" s="1" t="s">
        <v>64</v>
      </c>
      <c r="D456" s="1" t="s">
        <v>64</v>
      </c>
      <c r="E456" s="1" t="s">
        <v>65</v>
      </c>
      <c r="F456" s="1" t="s">
        <v>153</v>
      </c>
      <c r="G456" s="1">
        <v>0</v>
      </c>
      <c r="H456" s="1">
        <v>0</v>
      </c>
      <c r="I456" s="1">
        <v>0</v>
      </c>
      <c r="J456" s="1">
        <v>0</v>
      </c>
    </row>
    <row r="457" spans="1:10" x14ac:dyDescent="0.2">
      <c r="A457" s="1" t="s">
        <v>63</v>
      </c>
      <c r="B457" s="1" t="s">
        <v>64</v>
      </c>
      <c r="C457" s="1" t="s">
        <v>64</v>
      </c>
      <c r="D457" s="1" t="s">
        <v>64</v>
      </c>
      <c r="E457" s="1" t="s">
        <v>66</v>
      </c>
      <c r="F457" s="1" t="s">
        <v>153</v>
      </c>
      <c r="G457" s="1">
        <v>0</v>
      </c>
      <c r="H457" s="1">
        <v>0</v>
      </c>
      <c r="I457" s="1">
        <v>0</v>
      </c>
      <c r="J457" s="1">
        <v>0</v>
      </c>
    </row>
    <row r="458" spans="1:10" x14ac:dyDescent="0.2">
      <c r="A458" s="1" t="s">
        <v>63</v>
      </c>
      <c r="B458" s="1" t="s">
        <v>64</v>
      </c>
      <c r="C458" s="1" t="s">
        <v>64</v>
      </c>
      <c r="D458" s="1" t="s">
        <v>64</v>
      </c>
      <c r="E458" s="1" t="s">
        <v>67</v>
      </c>
      <c r="F458" s="1" t="s">
        <v>153</v>
      </c>
      <c r="G458" s="1">
        <v>0</v>
      </c>
      <c r="H458" s="1">
        <v>0</v>
      </c>
      <c r="I458" s="1">
        <v>0</v>
      </c>
      <c r="J458" s="1">
        <v>0</v>
      </c>
    </row>
    <row r="459" spans="1:10" x14ac:dyDescent="0.2">
      <c r="A459" s="1" t="s">
        <v>63</v>
      </c>
      <c r="B459" s="1" t="s">
        <v>64</v>
      </c>
      <c r="C459" s="1" t="s">
        <v>64</v>
      </c>
      <c r="D459" s="1" t="s">
        <v>64</v>
      </c>
      <c r="E459" s="1" t="s">
        <v>68</v>
      </c>
      <c r="F459" s="1" t="s">
        <v>153</v>
      </c>
      <c r="G459" s="1">
        <v>0</v>
      </c>
      <c r="H459" s="1">
        <v>0</v>
      </c>
      <c r="I459" s="1">
        <v>0</v>
      </c>
      <c r="J459" s="1">
        <v>0</v>
      </c>
    </row>
    <row r="460" spans="1:10" x14ac:dyDescent="0.2">
      <c r="A460" s="1" t="s">
        <v>63</v>
      </c>
      <c r="B460" s="1" t="s">
        <v>69</v>
      </c>
      <c r="C460" s="1" t="s">
        <v>69</v>
      </c>
      <c r="D460" s="1" t="s">
        <v>70</v>
      </c>
      <c r="E460" s="1" t="s">
        <v>70</v>
      </c>
      <c r="F460" s="1" t="s">
        <v>153</v>
      </c>
      <c r="G460" s="1">
        <v>0</v>
      </c>
      <c r="H460" s="1">
        <v>1.2000000000000002</v>
      </c>
      <c r="I460" s="1">
        <v>1.4000000000000001</v>
      </c>
      <c r="J460" s="1">
        <v>1.5</v>
      </c>
    </row>
    <row r="461" spans="1:10" x14ac:dyDescent="0.2">
      <c r="A461" s="1" t="s">
        <v>63</v>
      </c>
      <c r="B461" s="1" t="s">
        <v>69</v>
      </c>
      <c r="C461" s="1" t="s">
        <v>69</v>
      </c>
      <c r="D461" s="1" t="s">
        <v>71</v>
      </c>
      <c r="E461" s="1" t="s">
        <v>71</v>
      </c>
      <c r="F461" s="1" t="s">
        <v>153</v>
      </c>
      <c r="G461" s="1">
        <v>0</v>
      </c>
      <c r="H461" s="1">
        <v>0</v>
      </c>
      <c r="I461" s="1">
        <v>0</v>
      </c>
      <c r="J461" s="1">
        <v>0</v>
      </c>
    </row>
    <row r="462" spans="1:10" x14ac:dyDescent="0.2">
      <c r="A462" s="1" t="s">
        <v>63</v>
      </c>
      <c r="B462" s="1" t="s">
        <v>69</v>
      </c>
      <c r="C462" s="1" t="s">
        <v>69</v>
      </c>
      <c r="D462" s="1" t="s">
        <v>72</v>
      </c>
      <c r="E462" s="1" t="s">
        <v>72</v>
      </c>
      <c r="F462" s="1" t="s">
        <v>153</v>
      </c>
      <c r="G462" s="1">
        <v>0</v>
      </c>
      <c r="H462" s="1">
        <v>0</v>
      </c>
      <c r="I462" s="1">
        <v>0</v>
      </c>
      <c r="J462" s="1">
        <v>0</v>
      </c>
    </row>
    <row r="463" spans="1:10" x14ac:dyDescent="0.2">
      <c r="A463" s="1" t="s">
        <v>63</v>
      </c>
      <c r="B463" s="1" t="s">
        <v>69</v>
      </c>
      <c r="C463" s="1" t="s">
        <v>69</v>
      </c>
      <c r="D463" s="1" t="s">
        <v>73</v>
      </c>
      <c r="E463" s="1" t="s">
        <v>73</v>
      </c>
      <c r="F463" s="1" t="s">
        <v>153</v>
      </c>
      <c r="G463" s="1">
        <v>0</v>
      </c>
      <c r="H463" s="1">
        <v>0</v>
      </c>
      <c r="I463" s="1">
        <v>0</v>
      </c>
      <c r="J463" s="1">
        <v>0</v>
      </c>
    </row>
    <row r="464" spans="1:10" x14ac:dyDescent="0.2">
      <c r="A464" s="1" t="s">
        <v>63</v>
      </c>
      <c r="B464" s="1" t="s">
        <v>74</v>
      </c>
      <c r="C464" s="1" t="s">
        <v>74</v>
      </c>
      <c r="D464" s="1" t="s">
        <v>75</v>
      </c>
      <c r="E464" s="1" t="s">
        <v>75</v>
      </c>
      <c r="F464" s="1" t="s">
        <v>153</v>
      </c>
      <c r="G464" s="1">
        <v>0</v>
      </c>
      <c r="H464" s="1">
        <v>3.5999999999999996</v>
      </c>
      <c r="I464" s="1">
        <v>4.2</v>
      </c>
      <c r="J464" s="1">
        <v>4.5</v>
      </c>
    </row>
    <row r="465" spans="1:10" x14ac:dyDescent="0.2">
      <c r="A465" s="1" t="s">
        <v>63</v>
      </c>
      <c r="B465" s="1" t="s">
        <v>74</v>
      </c>
      <c r="C465" s="1" t="s">
        <v>74</v>
      </c>
      <c r="D465" s="1" t="s">
        <v>76</v>
      </c>
      <c r="E465" s="1" t="s">
        <v>76</v>
      </c>
      <c r="F465" s="1" t="s">
        <v>153</v>
      </c>
      <c r="G465" s="1">
        <v>0</v>
      </c>
      <c r="H465" s="1">
        <v>0</v>
      </c>
      <c r="I465" s="1">
        <v>0</v>
      </c>
      <c r="J465" s="1">
        <v>0</v>
      </c>
    </row>
    <row r="466" spans="1:10" x14ac:dyDescent="0.2">
      <c r="A466" s="1" t="s">
        <v>63</v>
      </c>
      <c r="B466" s="1" t="s">
        <v>74</v>
      </c>
      <c r="C466" s="1" t="s">
        <v>74</v>
      </c>
      <c r="D466" s="1" t="s">
        <v>76</v>
      </c>
      <c r="E466" s="1" t="s">
        <v>77</v>
      </c>
      <c r="F466" s="1" t="s">
        <v>153</v>
      </c>
      <c r="G466" s="1">
        <v>0</v>
      </c>
      <c r="H466" s="1">
        <v>0</v>
      </c>
      <c r="I466" s="1">
        <v>0</v>
      </c>
      <c r="J466" s="1">
        <v>0</v>
      </c>
    </row>
    <row r="467" spans="1:10" x14ac:dyDescent="0.2">
      <c r="A467" s="1" t="s">
        <v>63</v>
      </c>
      <c r="B467" s="1" t="s">
        <v>74</v>
      </c>
      <c r="C467" s="1" t="s">
        <v>74</v>
      </c>
      <c r="D467" s="1" t="s">
        <v>78</v>
      </c>
      <c r="E467" s="1" t="s">
        <v>78</v>
      </c>
      <c r="F467" s="1" t="s">
        <v>153</v>
      </c>
      <c r="G467" s="1">
        <v>0</v>
      </c>
      <c r="H467" s="1">
        <v>0</v>
      </c>
      <c r="I467" s="1">
        <v>0</v>
      </c>
      <c r="J467" s="1">
        <v>0</v>
      </c>
    </row>
    <row r="468" spans="1:10" x14ac:dyDescent="0.2">
      <c r="A468" s="1" t="s">
        <v>63</v>
      </c>
      <c r="B468" s="1" t="s">
        <v>74</v>
      </c>
      <c r="C468" s="1" t="s">
        <v>74</v>
      </c>
      <c r="D468" s="1" t="s">
        <v>79</v>
      </c>
      <c r="E468" s="1" t="s">
        <v>80</v>
      </c>
      <c r="F468" s="1" t="s">
        <v>153</v>
      </c>
      <c r="G468" s="1">
        <v>0</v>
      </c>
      <c r="H468" s="1">
        <v>0</v>
      </c>
      <c r="I468" s="1">
        <v>0</v>
      </c>
      <c r="J468" s="1">
        <v>0</v>
      </c>
    </row>
    <row r="469" spans="1:10" x14ac:dyDescent="0.2">
      <c r="A469" s="1" t="s">
        <v>63</v>
      </c>
      <c r="B469" s="1" t="s">
        <v>74</v>
      </c>
      <c r="C469" s="1" t="s">
        <v>74</v>
      </c>
      <c r="D469" s="1" t="s">
        <v>79</v>
      </c>
      <c r="E469" s="1" t="s">
        <v>81</v>
      </c>
      <c r="F469" s="1" t="s">
        <v>153</v>
      </c>
      <c r="G469" s="1">
        <v>0</v>
      </c>
      <c r="H469" s="1">
        <v>0</v>
      </c>
      <c r="I469" s="1">
        <v>0</v>
      </c>
      <c r="J469" s="1">
        <v>0</v>
      </c>
    </row>
    <row r="470" spans="1:10" x14ac:dyDescent="0.2">
      <c r="A470" s="1" t="s">
        <v>63</v>
      </c>
      <c r="B470" s="1" t="s">
        <v>74</v>
      </c>
      <c r="C470" s="1" t="s">
        <v>74</v>
      </c>
      <c r="D470" s="1" t="s">
        <v>79</v>
      </c>
      <c r="E470" s="1" t="s">
        <v>82</v>
      </c>
      <c r="F470" s="1" t="s">
        <v>153</v>
      </c>
      <c r="G470" s="1">
        <v>0</v>
      </c>
      <c r="H470" s="1">
        <v>0</v>
      </c>
      <c r="I470" s="1">
        <v>0</v>
      </c>
      <c r="J470" s="1">
        <v>0</v>
      </c>
    </row>
    <row r="471" spans="1:10" x14ac:dyDescent="0.2">
      <c r="A471" s="1" t="s">
        <v>63</v>
      </c>
      <c r="B471" s="1" t="s">
        <v>74</v>
      </c>
      <c r="C471" s="1" t="s">
        <v>74</v>
      </c>
      <c r="D471" s="1" t="s">
        <v>83</v>
      </c>
      <c r="E471" s="1" t="s">
        <v>83</v>
      </c>
      <c r="F471" s="1" t="s">
        <v>153</v>
      </c>
      <c r="G471" s="1">
        <v>0</v>
      </c>
      <c r="H471" s="1">
        <v>0</v>
      </c>
      <c r="I471" s="1">
        <v>0</v>
      </c>
      <c r="J471" s="1">
        <v>0</v>
      </c>
    </row>
    <row r="472" spans="1:10" x14ac:dyDescent="0.2">
      <c r="A472" s="1" t="s">
        <v>63</v>
      </c>
      <c r="B472" s="1" t="s">
        <v>74</v>
      </c>
      <c r="C472" s="1" t="s">
        <v>74</v>
      </c>
      <c r="D472" s="1" t="s">
        <v>84</v>
      </c>
      <c r="E472" s="1" t="s">
        <v>84</v>
      </c>
      <c r="F472" s="1" t="s">
        <v>153</v>
      </c>
      <c r="G472" s="1">
        <v>0</v>
      </c>
      <c r="H472" s="1">
        <v>0</v>
      </c>
      <c r="I472" s="1">
        <v>0</v>
      </c>
      <c r="J472" s="1">
        <v>0</v>
      </c>
    </row>
    <row r="473" spans="1:10" x14ac:dyDescent="0.2">
      <c r="A473" s="1" t="s">
        <v>63</v>
      </c>
      <c r="B473" s="1" t="s">
        <v>85</v>
      </c>
      <c r="C473" s="1" t="s">
        <v>86</v>
      </c>
      <c r="D473" s="1" t="s">
        <v>86</v>
      </c>
      <c r="E473" s="1" t="s">
        <v>87</v>
      </c>
      <c r="F473" s="1" t="s">
        <v>153</v>
      </c>
      <c r="G473" s="1">
        <v>0</v>
      </c>
      <c r="H473" s="1">
        <v>1.3934659090909092</v>
      </c>
      <c r="I473" s="1">
        <v>1.6257102272727273</v>
      </c>
      <c r="J473" s="1">
        <v>1.7418323863636362</v>
      </c>
    </row>
    <row r="474" spans="1:10" x14ac:dyDescent="0.2">
      <c r="A474" s="1" t="s">
        <v>63</v>
      </c>
      <c r="B474" s="1" t="s">
        <v>85</v>
      </c>
      <c r="C474" s="1" t="s">
        <v>86</v>
      </c>
      <c r="D474" s="1" t="s">
        <v>86</v>
      </c>
      <c r="E474" s="1" t="s">
        <v>88</v>
      </c>
      <c r="F474" s="1" t="s">
        <v>153</v>
      </c>
      <c r="G474" s="1">
        <v>0</v>
      </c>
      <c r="H474" s="1">
        <v>0</v>
      </c>
      <c r="I474" s="1">
        <v>0</v>
      </c>
      <c r="J474" s="1">
        <v>0</v>
      </c>
    </row>
    <row r="475" spans="1:10" x14ac:dyDescent="0.2">
      <c r="A475" s="1" t="s">
        <v>63</v>
      </c>
      <c r="B475" s="1" t="s">
        <v>85</v>
      </c>
      <c r="C475" s="1" t="s">
        <v>86</v>
      </c>
      <c r="D475" s="1" t="s">
        <v>86</v>
      </c>
      <c r="E475" s="1" t="s">
        <v>89</v>
      </c>
      <c r="F475" s="1" t="s">
        <v>153</v>
      </c>
      <c r="G475" s="1">
        <v>0</v>
      </c>
      <c r="H475" s="1">
        <v>0</v>
      </c>
      <c r="I475" s="1">
        <v>0</v>
      </c>
      <c r="J475" s="1">
        <v>0</v>
      </c>
    </row>
    <row r="476" spans="1:10" x14ac:dyDescent="0.2">
      <c r="A476" s="1" t="s">
        <v>63</v>
      </c>
      <c r="B476" s="1" t="s">
        <v>85</v>
      </c>
      <c r="C476" s="1" t="s">
        <v>86</v>
      </c>
      <c r="D476" s="1" t="s">
        <v>90</v>
      </c>
      <c r="E476" s="1" t="s">
        <v>90</v>
      </c>
      <c r="F476" s="1" t="s">
        <v>153</v>
      </c>
      <c r="G476" s="1">
        <v>0</v>
      </c>
      <c r="H476" s="1">
        <v>0</v>
      </c>
      <c r="I476" s="1">
        <v>0</v>
      </c>
      <c r="J476" s="1">
        <v>0</v>
      </c>
    </row>
    <row r="477" spans="1:10" x14ac:dyDescent="0.2">
      <c r="A477" s="1" t="s">
        <v>63</v>
      </c>
      <c r="B477" s="1" t="s">
        <v>85</v>
      </c>
      <c r="C477" s="1" t="s">
        <v>91</v>
      </c>
      <c r="D477" s="1" t="s">
        <v>92</v>
      </c>
      <c r="E477" s="1" t="s">
        <v>92</v>
      </c>
      <c r="F477" s="1" t="s">
        <v>153</v>
      </c>
      <c r="G477" s="1">
        <v>0</v>
      </c>
      <c r="H477" s="1">
        <v>0.90255681818181821</v>
      </c>
      <c r="I477" s="1">
        <v>1.0529829545454545</v>
      </c>
      <c r="J477" s="1">
        <v>1.1281960227272727</v>
      </c>
    </row>
    <row r="478" spans="1:10" x14ac:dyDescent="0.2">
      <c r="A478" s="1" t="s">
        <v>63</v>
      </c>
      <c r="B478" s="1" t="s">
        <v>85</v>
      </c>
      <c r="C478" s="1" t="s">
        <v>91</v>
      </c>
      <c r="D478" s="1" t="s">
        <v>93</v>
      </c>
      <c r="E478" s="1" t="s">
        <v>93</v>
      </c>
      <c r="F478" s="1" t="s">
        <v>153</v>
      </c>
      <c r="G478" s="1">
        <v>0</v>
      </c>
      <c r="H478" s="1">
        <v>0</v>
      </c>
      <c r="I478" s="1">
        <v>0</v>
      </c>
      <c r="J478" s="1">
        <v>0</v>
      </c>
    </row>
    <row r="479" spans="1:10" x14ac:dyDescent="0.2">
      <c r="A479" s="1" t="s">
        <v>63</v>
      </c>
      <c r="B479" s="1" t="s">
        <v>85</v>
      </c>
      <c r="C479" s="1" t="s">
        <v>91</v>
      </c>
      <c r="D479" s="1" t="s">
        <v>94</v>
      </c>
      <c r="E479" s="1" t="s">
        <v>94</v>
      </c>
      <c r="F479" s="1" t="s">
        <v>153</v>
      </c>
      <c r="G479" s="1">
        <v>0</v>
      </c>
      <c r="H479" s="1">
        <v>0</v>
      </c>
      <c r="I479" s="1">
        <v>0</v>
      </c>
      <c r="J479" s="1">
        <v>0</v>
      </c>
    </row>
    <row r="480" spans="1:10" x14ac:dyDescent="0.2">
      <c r="A480" s="1" t="s">
        <v>63</v>
      </c>
      <c r="B480" s="1" t="s">
        <v>85</v>
      </c>
      <c r="C480" s="1" t="s">
        <v>95</v>
      </c>
      <c r="D480" s="1" t="s">
        <v>96</v>
      </c>
      <c r="E480" s="1" t="s">
        <v>96</v>
      </c>
      <c r="F480" s="1" t="s">
        <v>153</v>
      </c>
      <c r="G480" s="1">
        <v>0</v>
      </c>
      <c r="H480" s="1">
        <v>1.3039772727272729</v>
      </c>
      <c r="I480" s="1">
        <v>1.5213068181818183</v>
      </c>
      <c r="J480" s="1">
        <v>1.6299715909090911</v>
      </c>
    </row>
    <row r="481" spans="1:10" x14ac:dyDescent="0.2">
      <c r="A481" s="1" t="s">
        <v>63</v>
      </c>
      <c r="B481" s="1" t="s">
        <v>85</v>
      </c>
      <c r="C481" s="1" t="s">
        <v>95</v>
      </c>
      <c r="D481" s="1" t="s">
        <v>97</v>
      </c>
      <c r="E481" s="1" t="s">
        <v>97</v>
      </c>
      <c r="F481" s="1" t="s">
        <v>153</v>
      </c>
      <c r="G481" s="1">
        <v>0</v>
      </c>
      <c r="H481" s="1">
        <v>0</v>
      </c>
      <c r="I481" s="1">
        <v>0</v>
      </c>
      <c r="J481" s="1">
        <v>0</v>
      </c>
    </row>
    <row r="482" spans="1:10" x14ac:dyDescent="0.2">
      <c r="A482" s="1" t="s">
        <v>63</v>
      </c>
      <c r="B482" s="1" t="s">
        <v>85</v>
      </c>
      <c r="C482" s="1" t="s">
        <v>95</v>
      </c>
      <c r="D482" s="1" t="s">
        <v>98</v>
      </c>
      <c r="E482" s="1" t="s">
        <v>98</v>
      </c>
      <c r="F482" s="1" t="s">
        <v>153</v>
      </c>
      <c r="G482" s="1">
        <v>0</v>
      </c>
      <c r="H482" s="1">
        <v>0</v>
      </c>
      <c r="I482" s="1">
        <v>0</v>
      </c>
      <c r="J482" s="1">
        <v>0</v>
      </c>
    </row>
    <row r="483" spans="1:10" x14ac:dyDescent="0.2">
      <c r="A483" s="1" t="s">
        <v>63</v>
      </c>
      <c r="B483" s="1" t="s">
        <v>85</v>
      </c>
      <c r="C483" s="1" t="s">
        <v>95</v>
      </c>
      <c r="D483" s="1" t="s">
        <v>99</v>
      </c>
      <c r="E483" s="1" t="s">
        <v>99</v>
      </c>
      <c r="F483" s="1" t="s">
        <v>153</v>
      </c>
      <c r="G483" s="1">
        <v>0</v>
      </c>
      <c r="H483" s="1">
        <v>0</v>
      </c>
      <c r="I483" s="1">
        <v>0</v>
      </c>
      <c r="J483" s="1">
        <v>0</v>
      </c>
    </row>
    <row r="484" spans="1:10" x14ac:dyDescent="0.2">
      <c r="A484" s="1" t="s">
        <v>63</v>
      </c>
      <c r="B484" s="1" t="s">
        <v>100</v>
      </c>
      <c r="C484" s="1" t="s">
        <v>101</v>
      </c>
      <c r="D484" s="1" t="s">
        <v>102</v>
      </c>
      <c r="E484" s="1" t="s">
        <v>102</v>
      </c>
      <c r="F484" s="1" t="s">
        <v>153</v>
      </c>
      <c r="G484" s="1">
        <v>0</v>
      </c>
      <c r="H484" s="1">
        <v>2.4847058823529413</v>
      </c>
      <c r="I484" s="1">
        <v>2.8988235294117648</v>
      </c>
      <c r="J484" s="1">
        <v>3.1058823529411765</v>
      </c>
    </row>
    <row r="485" spans="1:10" x14ac:dyDescent="0.2">
      <c r="A485" s="1" t="s">
        <v>63</v>
      </c>
      <c r="B485" s="1" t="s">
        <v>100</v>
      </c>
      <c r="C485" s="1" t="s">
        <v>101</v>
      </c>
      <c r="D485" s="1" t="s">
        <v>103</v>
      </c>
      <c r="E485" s="1" t="s">
        <v>103</v>
      </c>
      <c r="F485" s="1" t="s">
        <v>153</v>
      </c>
      <c r="G485" s="1">
        <v>0</v>
      </c>
      <c r="H485" s="1">
        <v>0</v>
      </c>
      <c r="I485" s="1">
        <v>0</v>
      </c>
      <c r="J485" s="1">
        <v>0</v>
      </c>
    </row>
    <row r="486" spans="1:10" x14ac:dyDescent="0.2">
      <c r="A486" s="1" t="s">
        <v>63</v>
      </c>
      <c r="B486" s="1" t="s">
        <v>100</v>
      </c>
      <c r="C486" s="1" t="s">
        <v>101</v>
      </c>
      <c r="D486" s="1" t="s">
        <v>104</v>
      </c>
      <c r="E486" s="1" t="s">
        <v>104</v>
      </c>
      <c r="F486" s="1" t="s">
        <v>153</v>
      </c>
      <c r="G486" s="1">
        <v>0</v>
      </c>
      <c r="H486" s="1">
        <v>0</v>
      </c>
      <c r="I486" s="1">
        <v>0</v>
      </c>
      <c r="J486" s="1">
        <v>0</v>
      </c>
    </row>
    <row r="487" spans="1:10" x14ac:dyDescent="0.2">
      <c r="A487" s="1" t="s">
        <v>63</v>
      </c>
      <c r="B487" s="1" t="s">
        <v>100</v>
      </c>
      <c r="C487" s="1" t="s">
        <v>101</v>
      </c>
      <c r="D487" s="1" t="s">
        <v>105</v>
      </c>
      <c r="E487" s="1" t="s">
        <v>105</v>
      </c>
      <c r="F487" s="1" t="s">
        <v>153</v>
      </c>
      <c r="G487" s="1">
        <v>0</v>
      </c>
      <c r="H487" s="1">
        <v>0</v>
      </c>
      <c r="I487" s="1">
        <v>0</v>
      </c>
      <c r="J487" s="1">
        <v>0</v>
      </c>
    </row>
    <row r="488" spans="1:10" x14ac:dyDescent="0.2">
      <c r="A488" s="1" t="s">
        <v>63</v>
      </c>
      <c r="B488" s="1" t="s">
        <v>100</v>
      </c>
      <c r="C488" s="1" t="s">
        <v>106</v>
      </c>
      <c r="D488" s="1" t="s">
        <v>107</v>
      </c>
      <c r="E488" s="1" t="s">
        <v>107</v>
      </c>
      <c r="F488" s="1" t="s">
        <v>153</v>
      </c>
      <c r="G488" s="1">
        <v>0</v>
      </c>
      <c r="H488" s="1">
        <v>1.1152941176470588</v>
      </c>
      <c r="I488" s="1">
        <v>1.3011764705882354</v>
      </c>
      <c r="J488" s="1">
        <v>1.3941176470588235</v>
      </c>
    </row>
    <row r="489" spans="1:10" x14ac:dyDescent="0.2">
      <c r="A489" s="1" t="s">
        <v>63</v>
      </c>
      <c r="B489" s="1" t="s">
        <v>100</v>
      </c>
      <c r="C489" s="1" t="s">
        <v>106</v>
      </c>
      <c r="D489" s="1" t="s">
        <v>108</v>
      </c>
      <c r="E489" s="1" t="s">
        <v>108</v>
      </c>
      <c r="F489" s="1" t="s">
        <v>153</v>
      </c>
      <c r="G489" s="1">
        <v>0</v>
      </c>
      <c r="H489" s="1">
        <v>0</v>
      </c>
      <c r="I489" s="1">
        <v>0</v>
      </c>
      <c r="J489" s="1">
        <v>0</v>
      </c>
    </row>
    <row r="490" spans="1:10" x14ac:dyDescent="0.2">
      <c r="A490" s="1" t="s">
        <v>63</v>
      </c>
      <c r="B490" s="1" t="s">
        <v>100</v>
      </c>
      <c r="C490" s="1" t="s">
        <v>106</v>
      </c>
      <c r="D490" s="1" t="s">
        <v>109</v>
      </c>
      <c r="E490" s="1" t="s">
        <v>109</v>
      </c>
      <c r="F490" s="1" t="s">
        <v>153</v>
      </c>
      <c r="G490" s="1">
        <v>0</v>
      </c>
      <c r="H490" s="1">
        <v>0</v>
      </c>
      <c r="I490" s="1">
        <v>0</v>
      </c>
      <c r="J490" s="1">
        <v>0</v>
      </c>
    </row>
    <row r="491" spans="1:10" x14ac:dyDescent="0.2">
      <c r="A491" s="1" t="s">
        <v>63</v>
      </c>
      <c r="B491" s="1" t="s">
        <v>100</v>
      </c>
      <c r="C491" s="1" t="s">
        <v>106</v>
      </c>
      <c r="D491" s="1" t="s">
        <v>110</v>
      </c>
      <c r="E491" s="1" t="s">
        <v>110</v>
      </c>
      <c r="F491" s="1" t="s">
        <v>153</v>
      </c>
      <c r="G491" s="1">
        <v>0</v>
      </c>
      <c r="H491" s="1">
        <v>0</v>
      </c>
      <c r="I491" s="1">
        <v>0</v>
      </c>
      <c r="J491" s="1">
        <v>0</v>
      </c>
    </row>
    <row r="492" spans="1:10" x14ac:dyDescent="0.2">
      <c r="A492" s="1" t="s">
        <v>63</v>
      </c>
      <c r="B492" s="1" t="s">
        <v>100</v>
      </c>
      <c r="C492" s="1" t="s">
        <v>106</v>
      </c>
      <c r="D492" s="1" t="s">
        <v>111</v>
      </c>
      <c r="E492" s="1" t="s">
        <v>112</v>
      </c>
      <c r="F492" s="1" t="s">
        <v>153</v>
      </c>
      <c r="G492" s="1">
        <v>0</v>
      </c>
      <c r="H492" s="1">
        <v>0</v>
      </c>
      <c r="I492" s="1">
        <v>0</v>
      </c>
      <c r="J492" s="1">
        <v>0</v>
      </c>
    </row>
    <row r="493" spans="1:10" x14ac:dyDescent="0.2">
      <c r="A493" s="1" t="s">
        <v>63</v>
      </c>
      <c r="B493" s="1" t="s">
        <v>100</v>
      </c>
      <c r="C493" s="1" t="s">
        <v>106</v>
      </c>
      <c r="D493" s="1" t="s">
        <v>111</v>
      </c>
      <c r="E493" s="1" t="s">
        <v>111</v>
      </c>
      <c r="F493" s="1" t="s">
        <v>153</v>
      </c>
      <c r="G493" s="1">
        <v>0</v>
      </c>
      <c r="H493" s="1">
        <v>0</v>
      </c>
      <c r="I493" s="1">
        <v>0</v>
      </c>
      <c r="J493" s="1">
        <v>0</v>
      </c>
    </row>
    <row r="494" spans="1:10" x14ac:dyDescent="0.2">
      <c r="A494" s="1" t="s">
        <v>113</v>
      </c>
      <c r="B494" s="1" t="s">
        <v>114</v>
      </c>
      <c r="C494" s="1" t="s">
        <v>114</v>
      </c>
      <c r="D494" s="1" t="s">
        <v>114</v>
      </c>
      <c r="E494" s="1" t="s">
        <v>114</v>
      </c>
      <c r="F494" s="1" t="s">
        <v>153</v>
      </c>
      <c r="G494" s="1">
        <v>0</v>
      </c>
      <c r="H494" s="1">
        <v>0</v>
      </c>
      <c r="I494" s="1">
        <v>0</v>
      </c>
      <c r="J494" s="1">
        <v>0</v>
      </c>
    </row>
    <row r="495" spans="1:10" x14ac:dyDescent="0.2">
      <c r="A495" s="1" t="s">
        <v>115</v>
      </c>
      <c r="B495" s="1" t="s">
        <v>116</v>
      </c>
      <c r="C495" s="1" t="s">
        <v>117</v>
      </c>
      <c r="D495" s="1" t="s">
        <v>117</v>
      </c>
      <c r="E495" s="1" t="s">
        <v>117</v>
      </c>
      <c r="F495" s="1" t="s">
        <v>153</v>
      </c>
      <c r="G495" s="1">
        <v>0</v>
      </c>
      <c r="H495" s="1">
        <v>2.4750000000000001</v>
      </c>
      <c r="I495" s="1">
        <v>3.15</v>
      </c>
      <c r="J495" s="1">
        <v>4.05</v>
      </c>
    </row>
    <row r="496" spans="1:10" x14ac:dyDescent="0.2">
      <c r="A496" s="1" t="s">
        <v>115</v>
      </c>
      <c r="B496" s="1" t="s">
        <v>116</v>
      </c>
      <c r="C496" s="1" t="s">
        <v>118</v>
      </c>
      <c r="D496" s="1" t="s">
        <v>118</v>
      </c>
      <c r="E496" s="1" t="s">
        <v>118</v>
      </c>
      <c r="F496" s="1" t="s">
        <v>153</v>
      </c>
      <c r="G496" s="1">
        <v>0</v>
      </c>
      <c r="H496" s="1">
        <v>0</v>
      </c>
      <c r="I496" s="1">
        <v>0</v>
      </c>
      <c r="J496" s="1">
        <v>0</v>
      </c>
    </row>
    <row r="497" spans="1:10" x14ac:dyDescent="0.2">
      <c r="A497" s="1" t="s">
        <v>115</v>
      </c>
      <c r="B497" s="1" t="s">
        <v>116</v>
      </c>
      <c r="C497" s="1" t="s">
        <v>119</v>
      </c>
      <c r="D497" s="1" t="s">
        <v>119</v>
      </c>
      <c r="E497" s="1" t="s">
        <v>119</v>
      </c>
      <c r="F497" s="1" t="s">
        <v>153</v>
      </c>
      <c r="G497" s="1">
        <v>0</v>
      </c>
      <c r="H497" s="1">
        <v>0</v>
      </c>
      <c r="I497" s="1">
        <v>0</v>
      </c>
      <c r="J497" s="1">
        <v>0</v>
      </c>
    </row>
    <row r="498" spans="1:10" x14ac:dyDescent="0.2">
      <c r="A498" s="1" t="s">
        <v>115</v>
      </c>
      <c r="B498" s="1" t="s">
        <v>116</v>
      </c>
      <c r="C498" s="1" t="s">
        <v>120</v>
      </c>
      <c r="D498" s="1" t="s">
        <v>120</v>
      </c>
      <c r="E498" s="1" t="s">
        <v>120</v>
      </c>
      <c r="F498" s="1" t="s">
        <v>153</v>
      </c>
      <c r="G498" s="1">
        <v>0</v>
      </c>
      <c r="H498" s="1">
        <v>0</v>
      </c>
      <c r="I498" s="1">
        <v>0</v>
      </c>
      <c r="J498" s="1">
        <v>0</v>
      </c>
    </row>
    <row r="499" spans="1:10" x14ac:dyDescent="0.2">
      <c r="A499" s="1" t="s">
        <v>115</v>
      </c>
      <c r="B499" s="1" t="s">
        <v>116</v>
      </c>
      <c r="C499" s="1" t="s">
        <v>121</v>
      </c>
      <c r="D499" s="1" t="s">
        <v>121</v>
      </c>
      <c r="E499" s="1" t="s">
        <v>121</v>
      </c>
      <c r="F499" s="1" t="s">
        <v>153</v>
      </c>
      <c r="G499" s="1">
        <v>0</v>
      </c>
      <c r="H499" s="1">
        <v>0</v>
      </c>
      <c r="I499" s="1">
        <v>0</v>
      </c>
      <c r="J499" s="1">
        <v>0</v>
      </c>
    </row>
    <row r="500" spans="1:10" x14ac:dyDescent="0.2">
      <c r="A500" s="1" t="s">
        <v>115</v>
      </c>
      <c r="B500" s="1" t="s">
        <v>116</v>
      </c>
      <c r="C500" s="1" t="s">
        <v>122</v>
      </c>
      <c r="D500" s="1" t="s">
        <v>122</v>
      </c>
      <c r="E500" s="1" t="s">
        <v>122</v>
      </c>
      <c r="F500" s="1" t="s">
        <v>153</v>
      </c>
      <c r="G500" s="1">
        <v>0</v>
      </c>
      <c r="H500" s="1">
        <v>0</v>
      </c>
      <c r="I500" s="1">
        <v>0</v>
      </c>
      <c r="J500" s="1">
        <v>0</v>
      </c>
    </row>
    <row r="501" spans="1:10" x14ac:dyDescent="0.2">
      <c r="A501" s="1" t="s">
        <v>115</v>
      </c>
      <c r="B501" s="1" t="s">
        <v>123</v>
      </c>
      <c r="C501" s="1" t="s">
        <v>124</v>
      </c>
      <c r="D501" s="1" t="s">
        <v>124</v>
      </c>
      <c r="E501" s="1" t="s">
        <v>124</v>
      </c>
      <c r="F501" s="1" t="s">
        <v>153</v>
      </c>
      <c r="G501" s="1">
        <v>0</v>
      </c>
      <c r="H501" s="1">
        <v>1.0999999999999996</v>
      </c>
      <c r="I501" s="1">
        <v>1.3999999999999997</v>
      </c>
      <c r="J501" s="1">
        <v>1.7999999999999996</v>
      </c>
    </row>
    <row r="502" spans="1:10" x14ac:dyDescent="0.2">
      <c r="A502" s="1" t="s">
        <v>115</v>
      </c>
      <c r="B502" s="1" t="s">
        <v>123</v>
      </c>
      <c r="C502" s="1" t="s">
        <v>125</v>
      </c>
      <c r="D502" s="1" t="s">
        <v>125</v>
      </c>
      <c r="E502" s="1" t="s">
        <v>125</v>
      </c>
      <c r="F502" s="1" t="s">
        <v>153</v>
      </c>
      <c r="G502" s="1">
        <v>0</v>
      </c>
      <c r="H502" s="1">
        <v>0</v>
      </c>
      <c r="I502" s="1">
        <v>0</v>
      </c>
      <c r="J502" s="1">
        <v>0</v>
      </c>
    </row>
    <row r="503" spans="1:10" x14ac:dyDescent="0.2">
      <c r="A503" s="1" t="s">
        <v>115</v>
      </c>
      <c r="B503" s="1" t="s">
        <v>123</v>
      </c>
      <c r="C503" s="1" t="s">
        <v>126</v>
      </c>
      <c r="D503" s="1" t="s">
        <v>126</v>
      </c>
      <c r="E503" s="1" t="s">
        <v>126</v>
      </c>
      <c r="F503" s="1" t="s">
        <v>153</v>
      </c>
      <c r="G503" s="1">
        <v>0</v>
      </c>
      <c r="H503" s="1">
        <v>0</v>
      </c>
      <c r="I503" s="1">
        <v>0</v>
      </c>
      <c r="J503" s="1">
        <v>0</v>
      </c>
    </row>
    <row r="504" spans="1:10" x14ac:dyDescent="0.2">
      <c r="A504" s="1" t="s">
        <v>115</v>
      </c>
      <c r="B504" s="1" t="s">
        <v>123</v>
      </c>
      <c r="C504" s="1" t="s">
        <v>127</v>
      </c>
      <c r="D504" s="1" t="s">
        <v>128</v>
      </c>
      <c r="E504" s="1" t="s">
        <v>128</v>
      </c>
      <c r="F504" s="1" t="s">
        <v>153</v>
      </c>
      <c r="G504" s="1">
        <v>0</v>
      </c>
      <c r="H504" s="1">
        <v>0</v>
      </c>
      <c r="I504" s="1">
        <v>0</v>
      </c>
      <c r="J504" s="1">
        <v>0</v>
      </c>
    </row>
    <row r="505" spans="1:10" x14ac:dyDescent="0.2">
      <c r="A505" s="1" t="s">
        <v>115</v>
      </c>
      <c r="B505" s="1" t="s">
        <v>123</v>
      </c>
      <c r="C505" s="1" t="s">
        <v>127</v>
      </c>
      <c r="D505" s="1" t="s">
        <v>129</v>
      </c>
      <c r="E505" s="1" t="s">
        <v>129</v>
      </c>
      <c r="F505" s="1" t="s">
        <v>153</v>
      </c>
      <c r="G505" s="1">
        <v>0</v>
      </c>
      <c r="H505" s="1">
        <v>0</v>
      </c>
      <c r="I505" s="1">
        <v>0</v>
      </c>
      <c r="J505" s="1">
        <v>0</v>
      </c>
    </row>
    <row r="506" spans="1:10" x14ac:dyDescent="0.2">
      <c r="A506" s="1" t="s">
        <v>115</v>
      </c>
      <c r="B506" s="1" t="s">
        <v>123</v>
      </c>
      <c r="C506" s="1" t="s">
        <v>127</v>
      </c>
      <c r="D506" s="1" t="s">
        <v>130</v>
      </c>
      <c r="E506" s="1" t="s">
        <v>130</v>
      </c>
      <c r="F506" s="1" t="s">
        <v>153</v>
      </c>
      <c r="G506" s="1">
        <v>0</v>
      </c>
      <c r="H506" s="1">
        <v>0</v>
      </c>
      <c r="I506" s="1">
        <v>0</v>
      </c>
      <c r="J506" s="1">
        <v>0</v>
      </c>
    </row>
    <row r="507" spans="1:10" x14ac:dyDescent="0.2">
      <c r="A507" s="1" t="s">
        <v>115</v>
      </c>
      <c r="B507" s="1" t="s">
        <v>123</v>
      </c>
      <c r="C507" s="1" t="s">
        <v>131</v>
      </c>
      <c r="D507" s="1" t="s">
        <v>132</v>
      </c>
      <c r="E507" s="1" t="s">
        <v>132</v>
      </c>
      <c r="F507" s="1" t="s">
        <v>153</v>
      </c>
      <c r="G507" s="1">
        <v>0</v>
      </c>
      <c r="H507" s="1">
        <v>0</v>
      </c>
      <c r="I507" s="1">
        <v>0</v>
      </c>
      <c r="J507" s="1">
        <v>0</v>
      </c>
    </row>
    <row r="508" spans="1:10" x14ac:dyDescent="0.2">
      <c r="A508" s="1" t="s">
        <v>115</v>
      </c>
      <c r="B508" s="1" t="s">
        <v>123</v>
      </c>
      <c r="C508" s="1" t="s">
        <v>131</v>
      </c>
      <c r="D508" s="1" t="s">
        <v>133</v>
      </c>
      <c r="E508" s="1" t="s">
        <v>133</v>
      </c>
      <c r="F508" s="1" t="s">
        <v>153</v>
      </c>
      <c r="G508" s="1">
        <v>0</v>
      </c>
      <c r="H508" s="1">
        <v>0</v>
      </c>
      <c r="I508" s="1">
        <v>0</v>
      </c>
      <c r="J508" s="1">
        <v>0</v>
      </c>
    </row>
    <row r="509" spans="1:10" x14ac:dyDescent="0.2">
      <c r="A509" s="1" t="s">
        <v>115</v>
      </c>
      <c r="B509" s="1" t="s">
        <v>134</v>
      </c>
      <c r="C509" s="1" t="s">
        <v>135</v>
      </c>
      <c r="D509" s="1" t="s">
        <v>135</v>
      </c>
      <c r="E509" s="1" t="s">
        <v>135</v>
      </c>
      <c r="F509" s="1" t="s">
        <v>153</v>
      </c>
      <c r="G509" s="1">
        <v>0</v>
      </c>
      <c r="H509" s="1">
        <v>2.4750000000000001</v>
      </c>
      <c r="I509" s="1">
        <v>3.15</v>
      </c>
      <c r="J509" s="1">
        <v>4.05</v>
      </c>
    </row>
    <row r="510" spans="1:10" x14ac:dyDescent="0.2">
      <c r="A510" s="1" t="s">
        <v>115</v>
      </c>
      <c r="B510" s="1" t="s">
        <v>134</v>
      </c>
      <c r="C510" s="1" t="s">
        <v>136</v>
      </c>
      <c r="D510" s="1" t="s">
        <v>136</v>
      </c>
      <c r="E510" s="1" t="s">
        <v>136</v>
      </c>
      <c r="F510" s="1" t="s">
        <v>153</v>
      </c>
      <c r="G510" s="1">
        <v>0</v>
      </c>
      <c r="H510" s="1">
        <v>0</v>
      </c>
      <c r="I510" s="1">
        <v>0</v>
      </c>
      <c r="J510" s="1">
        <v>0</v>
      </c>
    </row>
    <row r="511" spans="1:10" x14ac:dyDescent="0.2">
      <c r="A511" s="1" t="s">
        <v>115</v>
      </c>
      <c r="B511" s="1" t="s">
        <v>134</v>
      </c>
      <c r="C511" s="1" t="s">
        <v>137</v>
      </c>
      <c r="D511" s="1" t="s">
        <v>137</v>
      </c>
      <c r="E511" s="1" t="s">
        <v>137</v>
      </c>
      <c r="F511" s="1" t="s">
        <v>153</v>
      </c>
      <c r="G511" s="1">
        <v>0</v>
      </c>
      <c r="H511" s="1">
        <v>0</v>
      </c>
      <c r="I511" s="1">
        <v>0</v>
      </c>
      <c r="J511" s="1">
        <v>0</v>
      </c>
    </row>
    <row r="512" spans="1:10" x14ac:dyDescent="0.2">
      <c r="A512" s="1" t="s">
        <v>115</v>
      </c>
      <c r="B512" s="1" t="s">
        <v>134</v>
      </c>
      <c r="C512" s="1" t="s">
        <v>138</v>
      </c>
      <c r="D512" s="1" t="s">
        <v>138</v>
      </c>
      <c r="E512" s="1" t="s">
        <v>138</v>
      </c>
      <c r="F512" s="1" t="s">
        <v>153</v>
      </c>
      <c r="G512" s="1">
        <v>0</v>
      </c>
      <c r="H512" s="1">
        <v>0</v>
      </c>
      <c r="I512" s="1">
        <v>0</v>
      </c>
      <c r="J512" s="1">
        <v>0</v>
      </c>
    </row>
    <row r="513" spans="1:10" x14ac:dyDescent="0.2">
      <c r="A513" s="1" t="s">
        <v>115</v>
      </c>
      <c r="B513" s="1" t="s">
        <v>134</v>
      </c>
      <c r="C513" s="1" t="s">
        <v>139</v>
      </c>
      <c r="D513" s="1" t="s">
        <v>139</v>
      </c>
      <c r="E513" s="1" t="s">
        <v>139</v>
      </c>
      <c r="F513" s="1" t="s">
        <v>153</v>
      </c>
      <c r="G513" s="1">
        <v>0</v>
      </c>
      <c r="H513" s="1">
        <v>0</v>
      </c>
      <c r="I513" s="1">
        <v>0</v>
      </c>
      <c r="J513" s="1">
        <v>0</v>
      </c>
    </row>
    <row r="514" spans="1:10" x14ac:dyDescent="0.2">
      <c r="A514" s="1" t="s">
        <v>115</v>
      </c>
      <c r="B514" s="1" t="s">
        <v>134</v>
      </c>
      <c r="C514" s="1" t="s">
        <v>140</v>
      </c>
      <c r="D514" s="1" t="s">
        <v>140</v>
      </c>
      <c r="E514" s="1" t="s">
        <v>140</v>
      </c>
      <c r="F514" s="1" t="s">
        <v>153</v>
      </c>
      <c r="G514" s="1">
        <v>0</v>
      </c>
      <c r="H514" s="1">
        <v>0</v>
      </c>
      <c r="I514" s="1">
        <v>0</v>
      </c>
      <c r="J514" s="1">
        <v>0</v>
      </c>
    </row>
    <row r="515" spans="1:10" x14ac:dyDescent="0.2">
      <c r="A515" s="1" t="s">
        <v>115</v>
      </c>
      <c r="B515" s="1" t="s">
        <v>134</v>
      </c>
      <c r="C515" s="1" t="s">
        <v>141</v>
      </c>
      <c r="D515" s="1" t="s">
        <v>141</v>
      </c>
      <c r="E515" s="1" t="s">
        <v>141</v>
      </c>
      <c r="F515" s="1" t="s">
        <v>153</v>
      </c>
      <c r="G515" s="1">
        <v>0</v>
      </c>
      <c r="H515" s="1">
        <v>0</v>
      </c>
      <c r="I515" s="1">
        <v>0</v>
      </c>
      <c r="J515" s="1">
        <v>0</v>
      </c>
    </row>
    <row r="516" spans="1:10" x14ac:dyDescent="0.2">
      <c r="A516" s="1" t="s">
        <v>115</v>
      </c>
      <c r="B516" s="1" t="s">
        <v>142</v>
      </c>
      <c r="C516" s="1" t="s">
        <v>143</v>
      </c>
      <c r="D516" s="1" t="s">
        <v>143</v>
      </c>
      <c r="E516" s="1" t="s">
        <v>143</v>
      </c>
      <c r="F516" s="1" t="s">
        <v>153</v>
      </c>
      <c r="G516" s="1">
        <v>0</v>
      </c>
      <c r="H516" s="1">
        <v>4.95</v>
      </c>
      <c r="I516" s="1">
        <v>6.3</v>
      </c>
      <c r="J516" s="1">
        <v>8.1</v>
      </c>
    </row>
    <row r="517" spans="1:10" x14ac:dyDescent="0.2">
      <c r="A517" s="1" t="s">
        <v>115</v>
      </c>
      <c r="B517" s="1" t="s">
        <v>142</v>
      </c>
      <c r="C517" s="1" t="s">
        <v>144</v>
      </c>
      <c r="D517" s="1" t="s">
        <v>144</v>
      </c>
      <c r="E517" s="1" t="s">
        <v>144</v>
      </c>
      <c r="F517" s="1" t="s">
        <v>153</v>
      </c>
      <c r="G517" s="1">
        <v>0</v>
      </c>
      <c r="H517" s="1">
        <v>0</v>
      </c>
      <c r="I517" s="1">
        <v>0</v>
      </c>
      <c r="J517" s="1">
        <v>0</v>
      </c>
    </row>
    <row r="518" spans="1:10" x14ac:dyDescent="0.2">
      <c r="A518" s="1" t="s">
        <v>115</v>
      </c>
      <c r="B518" s="1" t="s">
        <v>142</v>
      </c>
      <c r="C518" s="1" t="s">
        <v>145</v>
      </c>
      <c r="D518" s="1" t="s">
        <v>146</v>
      </c>
      <c r="E518" s="1" t="s">
        <v>146</v>
      </c>
      <c r="F518" s="1" t="s">
        <v>153</v>
      </c>
      <c r="G518" s="1">
        <v>0</v>
      </c>
      <c r="H518" s="1">
        <v>0</v>
      </c>
      <c r="I518" s="1">
        <v>0</v>
      </c>
      <c r="J518" s="1">
        <v>0</v>
      </c>
    </row>
    <row r="519" spans="1:10" x14ac:dyDescent="0.2">
      <c r="A519" s="1" t="s">
        <v>115</v>
      </c>
      <c r="B519" s="1" t="s">
        <v>142</v>
      </c>
      <c r="C519" s="1" t="s">
        <v>145</v>
      </c>
      <c r="D519" s="1" t="s">
        <v>147</v>
      </c>
      <c r="E519" s="1" t="s">
        <v>147</v>
      </c>
      <c r="F519" s="1" t="s">
        <v>153</v>
      </c>
      <c r="G519" s="1">
        <v>0</v>
      </c>
      <c r="H519" s="1">
        <v>0</v>
      </c>
      <c r="I519" s="1">
        <v>0</v>
      </c>
      <c r="J519" s="1">
        <v>0</v>
      </c>
    </row>
    <row r="520" spans="1:10" x14ac:dyDescent="0.2">
      <c r="A520" s="1" t="s">
        <v>115</v>
      </c>
      <c r="B520" s="1" t="s">
        <v>142</v>
      </c>
      <c r="C520" s="1" t="s">
        <v>148</v>
      </c>
      <c r="D520" s="1" t="s">
        <v>148</v>
      </c>
      <c r="E520" s="1" t="s">
        <v>148</v>
      </c>
      <c r="F520" s="1" t="s">
        <v>153</v>
      </c>
      <c r="G520" s="1">
        <v>0</v>
      </c>
      <c r="H520" s="1">
        <v>0</v>
      </c>
      <c r="I520" s="1">
        <v>0</v>
      </c>
      <c r="J520" s="1">
        <v>0</v>
      </c>
    </row>
    <row r="521" spans="1:10" x14ac:dyDescent="0.2">
      <c r="A521" s="1" t="s">
        <v>149</v>
      </c>
      <c r="B521" s="1" t="s">
        <v>149</v>
      </c>
      <c r="C521" s="1" t="s">
        <v>149</v>
      </c>
      <c r="D521" s="1" t="s">
        <v>149</v>
      </c>
      <c r="E521" s="1" t="s">
        <v>149</v>
      </c>
      <c r="F521" s="1" t="s">
        <v>153</v>
      </c>
      <c r="G521" s="1">
        <v>0</v>
      </c>
      <c r="H521" s="1">
        <v>0</v>
      </c>
      <c r="I521" s="1">
        <v>0</v>
      </c>
      <c r="J521" s="1">
        <v>0</v>
      </c>
    </row>
    <row r="522" spans="1:10" x14ac:dyDescent="0.2">
      <c r="A522" s="1" t="s">
        <v>7</v>
      </c>
      <c r="B522" s="1" t="s">
        <v>1</v>
      </c>
      <c r="C522" s="1" t="s">
        <v>2</v>
      </c>
      <c r="D522" s="1" t="s">
        <v>3</v>
      </c>
      <c r="E522" s="1" t="s">
        <v>4</v>
      </c>
      <c r="F522" s="1" t="s">
        <v>154</v>
      </c>
      <c r="G522" s="1">
        <v>0</v>
      </c>
      <c r="H522" s="1">
        <v>0</v>
      </c>
      <c r="I522" s="1">
        <v>0</v>
      </c>
      <c r="J522" s="1">
        <v>0</v>
      </c>
    </row>
    <row r="523" spans="1:10" x14ac:dyDescent="0.2">
      <c r="A523" s="1" t="s">
        <v>9</v>
      </c>
      <c r="B523" s="1" t="s">
        <v>10</v>
      </c>
      <c r="C523" s="1" t="s">
        <v>11</v>
      </c>
      <c r="D523" s="1" t="s">
        <v>12</v>
      </c>
      <c r="E523" s="1" t="s">
        <v>12</v>
      </c>
      <c r="F523" s="1" t="s">
        <v>154</v>
      </c>
      <c r="G523" s="1">
        <v>0</v>
      </c>
      <c r="H523" s="1">
        <v>3.584571428571429</v>
      </c>
      <c r="I523" s="1">
        <v>3.584571428571429</v>
      </c>
      <c r="J523" s="1">
        <v>3.6841428571428576</v>
      </c>
    </row>
    <row r="524" spans="1:10" x14ac:dyDescent="0.2">
      <c r="A524" s="1" t="s">
        <v>9</v>
      </c>
      <c r="B524" s="1" t="s">
        <v>10</v>
      </c>
      <c r="C524" s="1" t="s">
        <v>11</v>
      </c>
      <c r="D524" s="1" t="s">
        <v>13</v>
      </c>
      <c r="E524" s="1" t="s">
        <v>13</v>
      </c>
      <c r="F524" s="1" t="s">
        <v>154</v>
      </c>
      <c r="G524" s="1">
        <v>0</v>
      </c>
      <c r="H524" s="1">
        <v>0</v>
      </c>
      <c r="I524" s="1">
        <v>0</v>
      </c>
      <c r="J524" s="1">
        <v>0</v>
      </c>
    </row>
    <row r="525" spans="1:10" x14ac:dyDescent="0.2">
      <c r="A525" s="1" t="s">
        <v>9</v>
      </c>
      <c r="B525" s="1" t="s">
        <v>10</v>
      </c>
      <c r="C525" s="1" t="s">
        <v>14</v>
      </c>
      <c r="D525" s="1" t="s">
        <v>15</v>
      </c>
      <c r="E525" s="1" t="s">
        <v>15</v>
      </c>
      <c r="F525" s="1" t="s">
        <v>154</v>
      </c>
      <c r="G525" s="1">
        <v>0</v>
      </c>
      <c r="H525" s="1">
        <v>0</v>
      </c>
      <c r="I525" s="1">
        <v>0</v>
      </c>
      <c r="J525" s="1">
        <v>0</v>
      </c>
    </row>
    <row r="526" spans="1:10" x14ac:dyDescent="0.2">
      <c r="A526" s="1" t="s">
        <v>9</v>
      </c>
      <c r="B526" s="1" t="s">
        <v>10</v>
      </c>
      <c r="C526" s="1" t="s">
        <v>14</v>
      </c>
      <c r="D526" s="1" t="s">
        <v>16</v>
      </c>
      <c r="E526" s="1" t="s">
        <v>16</v>
      </c>
      <c r="F526" s="1" t="s">
        <v>154</v>
      </c>
      <c r="G526" s="1">
        <v>0</v>
      </c>
      <c r="H526" s="1">
        <v>0</v>
      </c>
      <c r="I526" s="1">
        <v>0</v>
      </c>
      <c r="J526" s="1">
        <v>0</v>
      </c>
    </row>
    <row r="527" spans="1:10" x14ac:dyDescent="0.2">
      <c r="A527" s="1" t="s">
        <v>9</v>
      </c>
      <c r="B527" s="1" t="s">
        <v>10</v>
      </c>
      <c r="C527" s="1" t="s">
        <v>17</v>
      </c>
      <c r="D527" s="1" t="s">
        <v>17</v>
      </c>
      <c r="E527" s="1" t="s">
        <v>17</v>
      </c>
      <c r="F527" s="1" t="s">
        <v>154</v>
      </c>
      <c r="G527" s="1">
        <v>0</v>
      </c>
      <c r="H527" s="1">
        <v>0</v>
      </c>
      <c r="I527" s="1">
        <v>0</v>
      </c>
      <c r="J527" s="1">
        <v>0</v>
      </c>
    </row>
    <row r="528" spans="1:10" x14ac:dyDescent="0.2">
      <c r="A528" s="1" t="s">
        <v>9</v>
      </c>
      <c r="B528" s="1" t="s">
        <v>18</v>
      </c>
      <c r="C528" s="1" t="s">
        <v>19</v>
      </c>
      <c r="D528" s="1" t="s">
        <v>20</v>
      </c>
      <c r="E528" s="1" t="s">
        <v>21</v>
      </c>
      <c r="F528" s="1" t="s">
        <v>154</v>
      </c>
      <c r="G528" s="1">
        <v>0</v>
      </c>
      <c r="H528" s="1">
        <v>4.3014857142857146</v>
      </c>
      <c r="I528" s="1">
        <v>4.3014857142857146</v>
      </c>
      <c r="J528" s="1">
        <v>4.4209714285714288</v>
      </c>
    </row>
    <row r="529" spans="1:10" x14ac:dyDescent="0.2">
      <c r="A529" s="1" t="s">
        <v>9</v>
      </c>
      <c r="B529" s="1" t="s">
        <v>18</v>
      </c>
      <c r="C529" s="1" t="s">
        <v>19</v>
      </c>
      <c r="D529" s="1" t="s">
        <v>20</v>
      </c>
      <c r="E529" s="1" t="s">
        <v>22</v>
      </c>
      <c r="F529" s="1" t="s">
        <v>154</v>
      </c>
      <c r="G529" s="1">
        <v>0</v>
      </c>
      <c r="H529" s="1">
        <v>0</v>
      </c>
      <c r="I529" s="1">
        <v>0</v>
      </c>
      <c r="J529" s="1">
        <v>0</v>
      </c>
    </row>
    <row r="530" spans="1:10" x14ac:dyDescent="0.2">
      <c r="A530" s="1" t="s">
        <v>9</v>
      </c>
      <c r="B530" s="1" t="s">
        <v>18</v>
      </c>
      <c r="C530" s="1" t="s">
        <v>19</v>
      </c>
      <c r="D530" s="1" t="s">
        <v>20</v>
      </c>
      <c r="E530" s="1" t="s">
        <v>23</v>
      </c>
      <c r="F530" s="1" t="s">
        <v>154</v>
      </c>
      <c r="G530" s="1">
        <v>0</v>
      </c>
      <c r="H530" s="1">
        <v>0</v>
      </c>
      <c r="I530" s="1">
        <v>0</v>
      </c>
      <c r="J530" s="1">
        <v>0</v>
      </c>
    </row>
    <row r="531" spans="1:10" x14ac:dyDescent="0.2">
      <c r="A531" s="1" t="s">
        <v>9</v>
      </c>
      <c r="B531" s="1" t="s">
        <v>18</v>
      </c>
      <c r="C531" s="1" t="s">
        <v>19</v>
      </c>
      <c r="D531" s="1" t="s">
        <v>20</v>
      </c>
      <c r="E531" s="1" t="s">
        <v>24</v>
      </c>
      <c r="F531" s="1" t="s">
        <v>154</v>
      </c>
      <c r="G531" s="1">
        <v>0</v>
      </c>
      <c r="H531" s="1">
        <v>0</v>
      </c>
      <c r="I531" s="1">
        <v>0</v>
      </c>
      <c r="J531" s="1">
        <v>0</v>
      </c>
    </row>
    <row r="532" spans="1:10" x14ac:dyDescent="0.2">
      <c r="A532" s="1" t="s">
        <v>9</v>
      </c>
      <c r="B532" s="1" t="s">
        <v>18</v>
      </c>
      <c r="C532" s="1" t="s">
        <v>19</v>
      </c>
      <c r="D532" s="1" t="s">
        <v>25</v>
      </c>
      <c r="E532" s="1" t="s">
        <v>26</v>
      </c>
      <c r="F532" s="1" t="s">
        <v>154</v>
      </c>
      <c r="G532" s="1">
        <v>0</v>
      </c>
      <c r="H532" s="1">
        <v>0</v>
      </c>
      <c r="I532" s="1">
        <v>0</v>
      </c>
      <c r="J532" s="1">
        <v>0</v>
      </c>
    </row>
    <row r="533" spans="1:10" x14ac:dyDescent="0.2">
      <c r="A533" s="1" t="s">
        <v>9</v>
      </c>
      <c r="B533" s="1" t="s">
        <v>18</v>
      </c>
      <c r="C533" s="1" t="s">
        <v>19</v>
      </c>
      <c r="D533" s="1" t="s">
        <v>25</v>
      </c>
      <c r="E533" s="1" t="s">
        <v>27</v>
      </c>
      <c r="F533" s="1" t="s">
        <v>154</v>
      </c>
      <c r="G533" s="1">
        <v>0</v>
      </c>
      <c r="H533" s="1">
        <v>0</v>
      </c>
      <c r="I533" s="1">
        <v>0</v>
      </c>
      <c r="J533" s="1">
        <v>0</v>
      </c>
    </row>
    <row r="534" spans="1:10" x14ac:dyDescent="0.2">
      <c r="A534" s="1" t="s">
        <v>9</v>
      </c>
      <c r="B534" s="1" t="s">
        <v>18</v>
      </c>
      <c r="C534" s="1" t="s">
        <v>19</v>
      </c>
      <c r="D534" s="1" t="s">
        <v>25</v>
      </c>
      <c r="E534" s="1" t="s">
        <v>28</v>
      </c>
      <c r="F534" s="1" t="s">
        <v>154</v>
      </c>
      <c r="G534" s="1">
        <v>0</v>
      </c>
      <c r="H534" s="1">
        <v>0</v>
      </c>
      <c r="I534" s="1">
        <v>0</v>
      </c>
      <c r="J534" s="1">
        <v>0</v>
      </c>
    </row>
    <row r="535" spans="1:10" x14ac:dyDescent="0.2">
      <c r="A535" s="1" t="s">
        <v>9</v>
      </c>
      <c r="B535" s="1" t="s">
        <v>18</v>
      </c>
      <c r="C535" s="1" t="s">
        <v>29</v>
      </c>
      <c r="D535" s="1" t="s">
        <v>30</v>
      </c>
      <c r="E535" s="1" t="s">
        <v>30</v>
      </c>
      <c r="F535" s="1" t="s">
        <v>154</v>
      </c>
      <c r="G535" s="1">
        <v>0</v>
      </c>
      <c r="H535" s="1">
        <v>6.452228571428571</v>
      </c>
      <c r="I535" s="1">
        <v>6.452228571428571</v>
      </c>
      <c r="J535" s="1">
        <v>6.6314571428571432</v>
      </c>
    </row>
    <row r="536" spans="1:10" x14ac:dyDescent="0.2">
      <c r="A536" s="1" t="s">
        <v>9</v>
      </c>
      <c r="B536" s="1" t="s">
        <v>18</v>
      </c>
      <c r="C536" s="1" t="s">
        <v>29</v>
      </c>
      <c r="D536" s="1" t="s">
        <v>31</v>
      </c>
      <c r="E536" s="1" t="s">
        <v>31</v>
      </c>
      <c r="F536" s="1" t="s">
        <v>154</v>
      </c>
      <c r="G536" s="1">
        <v>0</v>
      </c>
      <c r="H536" s="1">
        <v>0</v>
      </c>
      <c r="I536" s="1">
        <v>0</v>
      </c>
      <c r="J536" s="1">
        <v>0</v>
      </c>
    </row>
    <row r="537" spans="1:10" x14ac:dyDescent="0.2">
      <c r="A537" s="1" t="s">
        <v>9</v>
      </c>
      <c r="B537" s="1" t="s">
        <v>18</v>
      </c>
      <c r="C537" s="1" t="s">
        <v>29</v>
      </c>
      <c r="D537" s="1" t="s">
        <v>31</v>
      </c>
      <c r="E537" s="1" t="s">
        <v>32</v>
      </c>
      <c r="F537" s="1" t="s">
        <v>154</v>
      </c>
      <c r="G537" s="1">
        <v>0</v>
      </c>
      <c r="H537" s="1">
        <v>0</v>
      </c>
      <c r="I537" s="1">
        <v>0</v>
      </c>
      <c r="J537" s="1">
        <v>0</v>
      </c>
    </row>
    <row r="538" spans="1:10" x14ac:dyDescent="0.2">
      <c r="A538" s="1" t="s">
        <v>9</v>
      </c>
      <c r="B538" s="1" t="s">
        <v>18</v>
      </c>
      <c r="C538" s="1" t="s">
        <v>29</v>
      </c>
      <c r="D538" s="1" t="s">
        <v>33</v>
      </c>
      <c r="E538" s="1" t="s">
        <v>33</v>
      </c>
      <c r="F538" s="1" t="s">
        <v>154</v>
      </c>
      <c r="G538" s="1">
        <v>0</v>
      </c>
      <c r="H538" s="1">
        <v>0</v>
      </c>
      <c r="I538" s="1">
        <v>0</v>
      </c>
      <c r="J538" s="1">
        <v>0</v>
      </c>
    </row>
    <row r="539" spans="1:10" x14ac:dyDescent="0.2">
      <c r="A539" s="1" t="s">
        <v>9</v>
      </c>
      <c r="B539" s="1" t="s">
        <v>18</v>
      </c>
      <c r="C539" s="1" t="s">
        <v>29</v>
      </c>
      <c r="D539" s="1" t="s">
        <v>34</v>
      </c>
      <c r="E539" s="1" t="s">
        <v>34</v>
      </c>
      <c r="F539" s="1" t="s">
        <v>154</v>
      </c>
      <c r="G539" s="1">
        <v>0</v>
      </c>
      <c r="H539" s="1">
        <v>0</v>
      </c>
      <c r="I539" s="1">
        <v>0</v>
      </c>
      <c r="J539" s="1">
        <v>0</v>
      </c>
    </row>
    <row r="540" spans="1:10" x14ac:dyDescent="0.2">
      <c r="A540" s="1" t="s">
        <v>9</v>
      </c>
      <c r="B540" s="1" t="s">
        <v>18</v>
      </c>
      <c r="C540" s="1" t="s">
        <v>35</v>
      </c>
      <c r="D540" s="1" t="s">
        <v>36</v>
      </c>
      <c r="E540" s="1" t="s">
        <v>36</v>
      </c>
      <c r="F540" s="1" t="s">
        <v>154</v>
      </c>
      <c r="G540" s="1">
        <v>0</v>
      </c>
      <c r="H540" s="1">
        <v>8.9614285714285717</v>
      </c>
      <c r="I540" s="1">
        <v>8.9614285714285717</v>
      </c>
      <c r="J540" s="1">
        <v>9.2103571428571431</v>
      </c>
    </row>
    <row r="541" spans="1:10" x14ac:dyDescent="0.2">
      <c r="A541" s="1" t="s">
        <v>9</v>
      </c>
      <c r="B541" s="1" t="s">
        <v>18</v>
      </c>
      <c r="C541" s="1" t="s">
        <v>35</v>
      </c>
      <c r="D541" s="1" t="s">
        <v>37</v>
      </c>
      <c r="E541" s="1" t="s">
        <v>37</v>
      </c>
      <c r="F541" s="1" t="s">
        <v>154</v>
      </c>
      <c r="G541" s="1">
        <v>0</v>
      </c>
      <c r="H541" s="1">
        <v>0</v>
      </c>
      <c r="I541" s="1">
        <v>0</v>
      </c>
      <c r="J541" s="1">
        <v>0</v>
      </c>
    </row>
    <row r="542" spans="1:10" x14ac:dyDescent="0.2">
      <c r="A542" s="1" t="s">
        <v>9</v>
      </c>
      <c r="B542" s="1" t="s">
        <v>18</v>
      </c>
      <c r="C542" s="1" t="s">
        <v>35</v>
      </c>
      <c r="D542" s="1" t="s">
        <v>38</v>
      </c>
      <c r="E542" s="1" t="s">
        <v>38</v>
      </c>
      <c r="F542" s="1" t="s">
        <v>154</v>
      </c>
      <c r="G542" s="1">
        <v>0</v>
      </c>
      <c r="H542" s="1">
        <v>0</v>
      </c>
      <c r="I542" s="1">
        <v>0</v>
      </c>
      <c r="J542" s="1">
        <v>0</v>
      </c>
    </row>
    <row r="543" spans="1:10" x14ac:dyDescent="0.2">
      <c r="A543" s="1" t="s">
        <v>9</v>
      </c>
      <c r="B543" s="1" t="s">
        <v>18</v>
      </c>
      <c r="C543" s="1" t="s">
        <v>35</v>
      </c>
      <c r="D543" s="1" t="s">
        <v>39</v>
      </c>
      <c r="E543" s="1" t="s">
        <v>39</v>
      </c>
      <c r="F543" s="1" t="s">
        <v>154</v>
      </c>
      <c r="G543" s="1">
        <v>0</v>
      </c>
      <c r="H543" s="1">
        <v>0</v>
      </c>
      <c r="I543" s="1">
        <v>0</v>
      </c>
      <c r="J543" s="1">
        <v>0</v>
      </c>
    </row>
    <row r="544" spans="1:10" x14ac:dyDescent="0.2">
      <c r="A544" s="1" t="s">
        <v>9</v>
      </c>
      <c r="B544" s="1" t="s">
        <v>18</v>
      </c>
      <c r="C544" s="1" t="s">
        <v>35</v>
      </c>
      <c r="D544" s="1" t="s">
        <v>40</v>
      </c>
      <c r="E544" s="1" t="s">
        <v>41</v>
      </c>
      <c r="F544" s="1" t="s">
        <v>154</v>
      </c>
      <c r="G544" s="1">
        <v>0</v>
      </c>
      <c r="H544" s="1">
        <v>0</v>
      </c>
      <c r="I544" s="1">
        <v>0</v>
      </c>
      <c r="J544" s="1">
        <v>0</v>
      </c>
    </row>
    <row r="545" spans="1:10" x14ac:dyDescent="0.2">
      <c r="A545" s="1" t="s">
        <v>9</v>
      </c>
      <c r="B545" s="1" t="s">
        <v>18</v>
      </c>
      <c r="C545" s="1" t="s">
        <v>35</v>
      </c>
      <c r="D545" s="1" t="s">
        <v>40</v>
      </c>
      <c r="E545" s="1" t="s">
        <v>42</v>
      </c>
      <c r="F545" s="1" t="s">
        <v>154</v>
      </c>
      <c r="G545" s="1">
        <v>0</v>
      </c>
      <c r="H545" s="1">
        <v>0</v>
      </c>
      <c r="I545" s="1">
        <v>0</v>
      </c>
      <c r="J545" s="1">
        <v>0</v>
      </c>
    </row>
    <row r="546" spans="1:10" x14ac:dyDescent="0.2">
      <c r="A546" s="1" t="s">
        <v>9</v>
      </c>
      <c r="B546" s="1" t="s">
        <v>18</v>
      </c>
      <c r="C546" s="1" t="s">
        <v>35</v>
      </c>
      <c r="D546" s="1" t="s">
        <v>40</v>
      </c>
      <c r="E546" s="1" t="s">
        <v>43</v>
      </c>
      <c r="F546" s="1" t="s">
        <v>154</v>
      </c>
      <c r="G546" s="1">
        <v>0</v>
      </c>
      <c r="H546" s="1">
        <v>0</v>
      </c>
      <c r="I546" s="1">
        <v>0</v>
      </c>
      <c r="J546" s="1">
        <v>0</v>
      </c>
    </row>
    <row r="547" spans="1:10" x14ac:dyDescent="0.2">
      <c r="A547" s="1" t="s">
        <v>9</v>
      </c>
      <c r="B547" s="1" t="s">
        <v>18</v>
      </c>
      <c r="C547" s="1" t="s">
        <v>44</v>
      </c>
      <c r="D547" s="1" t="s">
        <v>45</v>
      </c>
      <c r="E547" s="1" t="s">
        <v>45</v>
      </c>
      <c r="F547" s="1" t="s">
        <v>154</v>
      </c>
      <c r="G547" s="1">
        <v>0</v>
      </c>
      <c r="H547" s="1">
        <v>1.4338285714285715</v>
      </c>
      <c r="I547" s="1">
        <v>1.4338285714285715</v>
      </c>
      <c r="J547" s="1">
        <v>1.473657142857143</v>
      </c>
    </row>
    <row r="548" spans="1:10" x14ac:dyDescent="0.2">
      <c r="A548" s="1" t="s">
        <v>9</v>
      </c>
      <c r="B548" s="1" t="s">
        <v>18</v>
      </c>
      <c r="C548" s="1" t="s">
        <v>44</v>
      </c>
      <c r="D548" s="1" t="s">
        <v>46</v>
      </c>
      <c r="E548" s="1" t="s">
        <v>47</v>
      </c>
      <c r="F548" s="1" t="s">
        <v>154</v>
      </c>
      <c r="G548" s="1">
        <v>0</v>
      </c>
      <c r="H548" s="1">
        <v>0</v>
      </c>
      <c r="I548" s="1">
        <v>0</v>
      </c>
      <c r="J548" s="1">
        <v>0</v>
      </c>
    </row>
    <row r="549" spans="1:10" x14ac:dyDescent="0.2">
      <c r="A549" s="1" t="s">
        <v>9</v>
      </c>
      <c r="B549" s="1" t="s">
        <v>18</v>
      </c>
      <c r="C549" s="1" t="s">
        <v>44</v>
      </c>
      <c r="D549" s="1" t="s">
        <v>46</v>
      </c>
      <c r="E549" s="1" t="s">
        <v>48</v>
      </c>
      <c r="F549" s="1" t="s">
        <v>154</v>
      </c>
      <c r="G549" s="1">
        <v>0</v>
      </c>
      <c r="H549" s="1">
        <v>0</v>
      </c>
      <c r="I549" s="1">
        <v>0</v>
      </c>
      <c r="J549" s="1">
        <v>0</v>
      </c>
    </row>
    <row r="550" spans="1:10" x14ac:dyDescent="0.2">
      <c r="A550" s="1" t="s">
        <v>9</v>
      </c>
      <c r="B550" s="1" t="s">
        <v>49</v>
      </c>
      <c r="C550" s="1" t="s">
        <v>50</v>
      </c>
      <c r="D550" s="1" t="s">
        <v>50</v>
      </c>
      <c r="E550" s="1" t="s">
        <v>50</v>
      </c>
      <c r="F550" s="1" t="s">
        <v>154</v>
      </c>
      <c r="G550" s="1">
        <v>0</v>
      </c>
      <c r="H550" s="1">
        <v>0</v>
      </c>
      <c r="I550" s="1">
        <v>0</v>
      </c>
      <c r="J550" s="1">
        <v>0</v>
      </c>
    </row>
    <row r="551" spans="1:10" x14ac:dyDescent="0.2">
      <c r="A551" s="1" t="s">
        <v>9</v>
      </c>
      <c r="B551" s="1" t="s">
        <v>49</v>
      </c>
      <c r="C551" s="1" t="s">
        <v>49</v>
      </c>
      <c r="D551" s="1" t="s">
        <v>51</v>
      </c>
      <c r="E551" s="1" t="s">
        <v>51</v>
      </c>
      <c r="F551" s="1" t="s">
        <v>154</v>
      </c>
      <c r="G551" s="1">
        <v>0</v>
      </c>
      <c r="H551" s="1">
        <v>1.0753714285714286</v>
      </c>
      <c r="I551" s="1">
        <v>1.0753714285714286</v>
      </c>
      <c r="J551" s="1">
        <v>1.1052428571428572</v>
      </c>
    </row>
    <row r="552" spans="1:10" x14ac:dyDescent="0.2">
      <c r="A552" s="1" t="s">
        <v>9</v>
      </c>
      <c r="B552" s="1" t="s">
        <v>49</v>
      </c>
      <c r="C552" s="1" t="s">
        <v>49</v>
      </c>
      <c r="D552" s="1" t="s">
        <v>52</v>
      </c>
      <c r="E552" s="1" t="s">
        <v>52</v>
      </c>
      <c r="F552" s="1" t="s">
        <v>154</v>
      </c>
      <c r="G552" s="1">
        <v>0</v>
      </c>
      <c r="H552" s="1">
        <v>0</v>
      </c>
      <c r="I552" s="1">
        <v>0</v>
      </c>
      <c r="J552" s="1">
        <v>0</v>
      </c>
    </row>
    <row r="553" spans="1:10" x14ac:dyDescent="0.2">
      <c r="A553" s="1" t="s">
        <v>9</v>
      </c>
      <c r="B553" s="1" t="s">
        <v>53</v>
      </c>
      <c r="C553" s="1" t="s">
        <v>54</v>
      </c>
      <c r="D553" s="1" t="s">
        <v>55</v>
      </c>
      <c r="E553" s="1" t="s">
        <v>55</v>
      </c>
      <c r="F553" s="1" t="s">
        <v>154</v>
      </c>
      <c r="G553" s="1">
        <v>0</v>
      </c>
      <c r="H553" s="1">
        <v>3.9430285714285715</v>
      </c>
      <c r="I553" s="1">
        <v>3.9430285714285715</v>
      </c>
      <c r="J553" s="1">
        <v>4.0525571428571432</v>
      </c>
    </row>
    <row r="554" spans="1:10" x14ac:dyDescent="0.2">
      <c r="A554" s="1" t="s">
        <v>9</v>
      </c>
      <c r="B554" s="1" t="s">
        <v>53</v>
      </c>
      <c r="C554" s="1" t="s">
        <v>54</v>
      </c>
      <c r="D554" s="1" t="s">
        <v>55</v>
      </c>
      <c r="E554" s="1" t="s">
        <v>56</v>
      </c>
      <c r="F554" s="1" t="s">
        <v>154</v>
      </c>
      <c r="G554" s="1">
        <v>0</v>
      </c>
      <c r="H554" s="1">
        <v>0</v>
      </c>
      <c r="I554" s="1">
        <v>0</v>
      </c>
      <c r="J554" s="1">
        <v>0</v>
      </c>
    </row>
    <row r="555" spans="1:10" x14ac:dyDescent="0.2">
      <c r="A555" s="1" t="s">
        <v>9</v>
      </c>
      <c r="B555" s="1" t="s">
        <v>53</v>
      </c>
      <c r="C555" s="1" t="s">
        <v>54</v>
      </c>
      <c r="D555" s="1" t="s">
        <v>57</v>
      </c>
      <c r="E555" s="1" t="s">
        <v>57</v>
      </c>
      <c r="F555" s="1" t="s">
        <v>154</v>
      </c>
      <c r="G555" s="1">
        <v>0</v>
      </c>
      <c r="H555" s="1">
        <v>0</v>
      </c>
      <c r="I555" s="1">
        <v>0</v>
      </c>
      <c r="J555" s="1">
        <v>0</v>
      </c>
    </row>
    <row r="556" spans="1:10" x14ac:dyDescent="0.2">
      <c r="A556" s="1" t="s">
        <v>9</v>
      </c>
      <c r="B556" s="1" t="s">
        <v>53</v>
      </c>
      <c r="C556" s="1" t="s">
        <v>58</v>
      </c>
      <c r="D556" s="1" t="s">
        <v>59</v>
      </c>
      <c r="E556" s="1" t="s">
        <v>59</v>
      </c>
      <c r="F556" s="1" t="s">
        <v>154</v>
      </c>
      <c r="G556" s="1">
        <v>0</v>
      </c>
      <c r="H556" s="1">
        <v>2.8676571428571429</v>
      </c>
      <c r="I556" s="1">
        <v>2.8676571428571429</v>
      </c>
      <c r="J556" s="1">
        <v>2.947314285714286</v>
      </c>
    </row>
    <row r="557" spans="1:10" x14ac:dyDescent="0.2">
      <c r="A557" s="1" t="s">
        <v>9</v>
      </c>
      <c r="B557" s="1" t="s">
        <v>53</v>
      </c>
      <c r="C557" s="1" t="s">
        <v>58</v>
      </c>
      <c r="D557" s="1" t="s">
        <v>60</v>
      </c>
      <c r="E557" s="1" t="s">
        <v>60</v>
      </c>
      <c r="F557" s="1" t="s">
        <v>154</v>
      </c>
      <c r="G557" s="1">
        <v>0</v>
      </c>
      <c r="H557" s="1">
        <v>0</v>
      </c>
      <c r="I557" s="1">
        <v>0</v>
      </c>
      <c r="J557" s="1">
        <v>0</v>
      </c>
    </row>
    <row r="558" spans="1:10" x14ac:dyDescent="0.2">
      <c r="A558" s="1" t="s">
        <v>9</v>
      </c>
      <c r="B558" s="1" t="s">
        <v>53</v>
      </c>
      <c r="C558" s="1" t="s">
        <v>61</v>
      </c>
      <c r="D558" s="1" t="s">
        <v>61</v>
      </c>
      <c r="E558" s="1" t="s">
        <v>61</v>
      </c>
      <c r="F558" s="1" t="s">
        <v>154</v>
      </c>
      <c r="G558" s="1">
        <v>0</v>
      </c>
      <c r="H558" s="1">
        <v>2.1507428571428573</v>
      </c>
      <c r="I558" s="1">
        <v>2.1507428571428573</v>
      </c>
      <c r="J558" s="1">
        <v>2.2104857142857144</v>
      </c>
    </row>
    <row r="559" spans="1:10" x14ac:dyDescent="0.2">
      <c r="A559" s="1" t="s">
        <v>9</v>
      </c>
      <c r="B559" s="1" t="s">
        <v>53</v>
      </c>
      <c r="C559" s="1" t="s">
        <v>62</v>
      </c>
      <c r="D559" s="1" t="s">
        <v>62</v>
      </c>
      <c r="E559" s="1" t="s">
        <v>62</v>
      </c>
      <c r="F559" s="1" t="s">
        <v>154</v>
      </c>
      <c r="G559" s="1">
        <v>0</v>
      </c>
      <c r="H559" s="1">
        <v>1.0753714285714286</v>
      </c>
      <c r="I559" s="1">
        <v>1.0753714285714286</v>
      </c>
      <c r="J559" s="1">
        <v>1.1052428571428572</v>
      </c>
    </row>
    <row r="560" spans="1:10" x14ac:dyDescent="0.2">
      <c r="A560" s="1" t="s">
        <v>63</v>
      </c>
      <c r="B560" s="1" t="s">
        <v>64</v>
      </c>
      <c r="C560" s="1" t="s">
        <v>64</v>
      </c>
      <c r="D560" s="1" t="s">
        <v>64</v>
      </c>
      <c r="E560" s="1" t="s">
        <v>65</v>
      </c>
      <c r="F560" s="1" t="s">
        <v>154</v>
      </c>
      <c r="G560" s="1">
        <v>0</v>
      </c>
      <c r="H560" s="1">
        <v>0</v>
      </c>
      <c r="I560" s="1">
        <v>0</v>
      </c>
      <c r="J560" s="1">
        <v>0</v>
      </c>
    </row>
    <row r="561" spans="1:10" x14ac:dyDescent="0.2">
      <c r="A561" s="1" t="s">
        <v>63</v>
      </c>
      <c r="B561" s="1" t="s">
        <v>64</v>
      </c>
      <c r="C561" s="1" t="s">
        <v>64</v>
      </c>
      <c r="D561" s="1" t="s">
        <v>64</v>
      </c>
      <c r="E561" s="1" t="s">
        <v>66</v>
      </c>
      <c r="F561" s="1" t="s">
        <v>154</v>
      </c>
      <c r="G561" s="1">
        <v>0</v>
      </c>
      <c r="H561" s="1">
        <v>0</v>
      </c>
      <c r="I561" s="1">
        <v>0</v>
      </c>
      <c r="J561" s="1">
        <v>0</v>
      </c>
    </row>
    <row r="562" spans="1:10" x14ac:dyDescent="0.2">
      <c r="A562" s="1" t="s">
        <v>63</v>
      </c>
      <c r="B562" s="1" t="s">
        <v>64</v>
      </c>
      <c r="C562" s="1" t="s">
        <v>64</v>
      </c>
      <c r="D562" s="1" t="s">
        <v>64</v>
      </c>
      <c r="E562" s="1" t="s">
        <v>67</v>
      </c>
      <c r="F562" s="1" t="s">
        <v>154</v>
      </c>
      <c r="G562" s="1">
        <v>0</v>
      </c>
      <c r="H562" s="1">
        <v>0</v>
      </c>
      <c r="I562" s="1">
        <v>0</v>
      </c>
      <c r="J562" s="1">
        <v>0</v>
      </c>
    </row>
    <row r="563" spans="1:10" x14ac:dyDescent="0.2">
      <c r="A563" s="1" t="s">
        <v>63</v>
      </c>
      <c r="B563" s="1" t="s">
        <v>64</v>
      </c>
      <c r="C563" s="1" t="s">
        <v>64</v>
      </c>
      <c r="D563" s="1" t="s">
        <v>64</v>
      </c>
      <c r="E563" s="1" t="s">
        <v>68</v>
      </c>
      <c r="F563" s="1" t="s">
        <v>154</v>
      </c>
      <c r="G563" s="1">
        <v>0</v>
      </c>
      <c r="H563" s="1">
        <v>0</v>
      </c>
      <c r="I563" s="1">
        <v>0</v>
      </c>
      <c r="J563" s="1">
        <v>0</v>
      </c>
    </row>
    <row r="564" spans="1:10" x14ac:dyDescent="0.2">
      <c r="A564" s="1" t="s">
        <v>63</v>
      </c>
      <c r="B564" s="1" t="s">
        <v>69</v>
      </c>
      <c r="C564" s="1" t="s">
        <v>69</v>
      </c>
      <c r="D564" s="1" t="s">
        <v>70</v>
      </c>
      <c r="E564" s="1" t="s">
        <v>70</v>
      </c>
      <c r="F564" s="1" t="s">
        <v>154</v>
      </c>
      <c r="G564" s="1">
        <v>0</v>
      </c>
      <c r="H564" s="1">
        <v>2.2105263157894735</v>
      </c>
      <c r="I564" s="1">
        <v>2.3157894736842106</v>
      </c>
      <c r="J564" s="1">
        <v>2.5263157894736841</v>
      </c>
    </row>
    <row r="565" spans="1:10" x14ac:dyDescent="0.2">
      <c r="A565" s="1" t="s">
        <v>63</v>
      </c>
      <c r="B565" s="1" t="s">
        <v>69</v>
      </c>
      <c r="C565" s="1" t="s">
        <v>69</v>
      </c>
      <c r="D565" s="1" t="s">
        <v>71</v>
      </c>
      <c r="E565" s="1" t="s">
        <v>71</v>
      </c>
      <c r="F565" s="1" t="s">
        <v>154</v>
      </c>
      <c r="G565" s="1">
        <v>0</v>
      </c>
      <c r="H565" s="1">
        <v>0</v>
      </c>
      <c r="I565" s="1">
        <v>0</v>
      </c>
      <c r="J565" s="1">
        <v>0</v>
      </c>
    </row>
    <row r="566" spans="1:10" x14ac:dyDescent="0.2">
      <c r="A566" s="1" t="s">
        <v>63</v>
      </c>
      <c r="B566" s="1" t="s">
        <v>69</v>
      </c>
      <c r="C566" s="1" t="s">
        <v>69</v>
      </c>
      <c r="D566" s="1" t="s">
        <v>72</v>
      </c>
      <c r="E566" s="1" t="s">
        <v>72</v>
      </c>
      <c r="F566" s="1" t="s">
        <v>154</v>
      </c>
      <c r="G566" s="1">
        <v>0</v>
      </c>
      <c r="H566" s="1">
        <v>0</v>
      </c>
      <c r="I566" s="1">
        <v>0</v>
      </c>
      <c r="J566" s="1">
        <v>0</v>
      </c>
    </row>
    <row r="567" spans="1:10" x14ac:dyDescent="0.2">
      <c r="A567" s="1" t="s">
        <v>63</v>
      </c>
      <c r="B567" s="1" t="s">
        <v>69</v>
      </c>
      <c r="C567" s="1" t="s">
        <v>69</v>
      </c>
      <c r="D567" s="1" t="s">
        <v>73</v>
      </c>
      <c r="E567" s="1" t="s">
        <v>73</v>
      </c>
      <c r="F567" s="1" t="s">
        <v>154</v>
      </c>
      <c r="G567" s="1">
        <v>0</v>
      </c>
      <c r="H567" s="1">
        <v>0</v>
      </c>
      <c r="I567" s="1">
        <v>0</v>
      </c>
      <c r="J567" s="1">
        <v>0</v>
      </c>
    </row>
    <row r="568" spans="1:10" x14ac:dyDescent="0.2">
      <c r="A568" s="1" t="s">
        <v>63</v>
      </c>
      <c r="B568" s="1" t="s">
        <v>74</v>
      </c>
      <c r="C568" s="1" t="s">
        <v>74</v>
      </c>
      <c r="D568" s="1" t="s">
        <v>75</v>
      </c>
      <c r="E568" s="1" t="s">
        <v>75</v>
      </c>
      <c r="F568" s="1" t="s">
        <v>154</v>
      </c>
      <c r="G568" s="1">
        <v>0</v>
      </c>
      <c r="H568" s="1">
        <v>11.881578947368421</v>
      </c>
      <c r="I568" s="1">
        <v>12.447368421052632</v>
      </c>
      <c r="J568" s="1">
        <v>13.578947368421051</v>
      </c>
    </row>
    <row r="569" spans="1:10" x14ac:dyDescent="0.2">
      <c r="A569" s="1" t="s">
        <v>63</v>
      </c>
      <c r="B569" s="1" t="s">
        <v>74</v>
      </c>
      <c r="C569" s="1" t="s">
        <v>74</v>
      </c>
      <c r="D569" s="1" t="s">
        <v>76</v>
      </c>
      <c r="E569" s="1" t="s">
        <v>76</v>
      </c>
      <c r="F569" s="1" t="s">
        <v>154</v>
      </c>
      <c r="G569" s="1">
        <v>0</v>
      </c>
      <c r="H569" s="1">
        <v>0</v>
      </c>
      <c r="I569" s="1">
        <v>0</v>
      </c>
      <c r="J569" s="1">
        <v>0</v>
      </c>
    </row>
    <row r="570" spans="1:10" x14ac:dyDescent="0.2">
      <c r="A570" s="1" t="s">
        <v>63</v>
      </c>
      <c r="B570" s="1" t="s">
        <v>74</v>
      </c>
      <c r="C570" s="1" t="s">
        <v>74</v>
      </c>
      <c r="D570" s="1" t="s">
        <v>76</v>
      </c>
      <c r="E570" s="1" t="s">
        <v>77</v>
      </c>
      <c r="F570" s="1" t="s">
        <v>154</v>
      </c>
      <c r="G570" s="1">
        <v>0</v>
      </c>
      <c r="H570" s="1">
        <v>0</v>
      </c>
      <c r="I570" s="1">
        <v>0</v>
      </c>
      <c r="J570" s="1">
        <v>0</v>
      </c>
    </row>
    <row r="571" spans="1:10" x14ac:dyDescent="0.2">
      <c r="A571" s="1" t="s">
        <v>63</v>
      </c>
      <c r="B571" s="1" t="s">
        <v>74</v>
      </c>
      <c r="C571" s="1" t="s">
        <v>74</v>
      </c>
      <c r="D571" s="1" t="s">
        <v>78</v>
      </c>
      <c r="E571" s="1" t="s">
        <v>78</v>
      </c>
      <c r="F571" s="1" t="s">
        <v>154</v>
      </c>
      <c r="G571" s="1">
        <v>0</v>
      </c>
      <c r="H571" s="1">
        <v>0</v>
      </c>
      <c r="I571" s="1">
        <v>0</v>
      </c>
      <c r="J571" s="1">
        <v>0</v>
      </c>
    </row>
    <row r="572" spans="1:10" x14ac:dyDescent="0.2">
      <c r="A572" s="1" t="s">
        <v>63</v>
      </c>
      <c r="B572" s="1" t="s">
        <v>74</v>
      </c>
      <c r="C572" s="1" t="s">
        <v>74</v>
      </c>
      <c r="D572" s="1" t="s">
        <v>79</v>
      </c>
      <c r="E572" s="1" t="s">
        <v>80</v>
      </c>
      <c r="F572" s="1" t="s">
        <v>154</v>
      </c>
      <c r="G572" s="1">
        <v>0</v>
      </c>
      <c r="H572" s="1">
        <v>0</v>
      </c>
      <c r="I572" s="1">
        <v>0</v>
      </c>
      <c r="J572" s="1">
        <v>0</v>
      </c>
    </row>
    <row r="573" spans="1:10" x14ac:dyDescent="0.2">
      <c r="A573" s="1" t="s">
        <v>63</v>
      </c>
      <c r="B573" s="1" t="s">
        <v>74</v>
      </c>
      <c r="C573" s="1" t="s">
        <v>74</v>
      </c>
      <c r="D573" s="1" t="s">
        <v>79</v>
      </c>
      <c r="E573" s="1" t="s">
        <v>81</v>
      </c>
      <c r="F573" s="1" t="s">
        <v>154</v>
      </c>
      <c r="G573" s="1">
        <v>0</v>
      </c>
      <c r="H573" s="1">
        <v>0</v>
      </c>
      <c r="I573" s="1">
        <v>0</v>
      </c>
      <c r="J573" s="1">
        <v>0</v>
      </c>
    </row>
    <row r="574" spans="1:10" x14ac:dyDescent="0.2">
      <c r="A574" s="1" t="s">
        <v>63</v>
      </c>
      <c r="B574" s="1" t="s">
        <v>74</v>
      </c>
      <c r="C574" s="1" t="s">
        <v>74</v>
      </c>
      <c r="D574" s="1" t="s">
        <v>79</v>
      </c>
      <c r="E574" s="1" t="s">
        <v>82</v>
      </c>
      <c r="F574" s="1" t="s">
        <v>154</v>
      </c>
      <c r="G574" s="1">
        <v>0</v>
      </c>
      <c r="H574" s="1">
        <v>0</v>
      </c>
      <c r="I574" s="1">
        <v>0</v>
      </c>
      <c r="J574" s="1">
        <v>0</v>
      </c>
    </row>
    <row r="575" spans="1:10" x14ac:dyDescent="0.2">
      <c r="A575" s="1" t="s">
        <v>63</v>
      </c>
      <c r="B575" s="1" t="s">
        <v>74</v>
      </c>
      <c r="C575" s="1" t="s">
        <v>74</v>
      </c>
      <c r="D575" s="1" t="s">
        <v>83</v>
      </c>
      <c r="E575" s="1" t="s">
        <v>83</v>
      </c>
      <c r="F575" s="1" t="s">
        <v>154</v>
      </c>
      <c r="G575" s="1">
        <v>0</v>
      </c>
      <c r="H575" s="1">
        <v>0</v>
      </c>
      <c r="I575" s="1">
        <v>0</v>
      </c>
      <c r="J575" s="1">
        <v>0</v>
      </c>
    </row>
    <row r="576" spans="1:10" x14ac:dyDescent="0.2">
      <c r="A576" s="1" t="s">
        <v>63</v>
      </c>
      <c r="B576" s="1" t="s">
        <v>74</v>
      </c>
      <c r="C576" s="1" t="s">
        <v>74</v>
      </c>
      <c r="D576" s="1" t="s">
        <v>84</v>
      </c>
      <c r="E576" s="1" t="s">
        <v>84</v>
      </c>
      <c r="F576" s="1" t="s">
        <v>154</v>
      </c>
      <c r="G576" s="1">
        <v>0</v>
      </c>
      <c r="H576" s="1">
        <v>0</v>
      </c>
      <c r="I576" s="1">
        <v>0</v>
      </c>
      <c r="J576" s="1">
        <v>0</v>
      </c>
    </row>
    <row r="577" spans="1:10" x14ac:dyDescent="0.2">
      <c r="A577" s="1" t="s">
        <v>63</v>
      </c>
      <c r="B577" s="1" t="s">
        <v>85</v>
      </c>
      <c r="C577" s="1" t="s">
        <v>86</v>
      </c>
      <c r="D577" s="1" t="s">
        <v>86</v>
      </c>
      <c r="E577" s="1" t="s">
        <v>87</v>
      </c>
      <c r="F577" s="1" t="s">
        <v>154</v>
      </c>
      <c r="G577" s="1">
        <v>0</v>
      </c>
      <c r="H577" s="1">
        <v>1.4973646830143541</v>
      </c>
      <c r="I577" s="1">
        <v>1.5686677631578947</v>
      </c>
      <c r="J577" s="1">
        <v>1.7112739234449761</v>
      </c>
    </row>
    <row r="578" spans="1:10" x14ac:dyDescent="0.2">
      <c r="A578" s="1" t="s">
        <v>63</v>
      </c>
      <c r="B578" s="1" t="s">
        <v>85</v>
      </c>
      <c r="C578" s="1" t="s">
        <v>86</v>
      </c>
      <c r="D578" s="1" t="s">
        <v>86</v>
      </c>
      <c r="E578" s="1" t="s">
        <v>88</v>
      </c>
      <c r="F578" s="1" t="s">
        <v>154</v>
      </c>
      <c r="G578" s="1">
        <v>0</v>
      </c>
      <c r="H578" s="1">
        <v>0</v>
      </c>
      <c r="I578" s="1">
        <v>0</v>
      </c>
      <c r="J578" s="1">
        <v>0</v>
      </c>
    </row>
    <row r="579" spans="1:10" x14ac:dyDescent="0.2">
      <c r="A579" s="1" t="s">
        <v>63</v>
      </c>
      <c r="B579" s="1" t="s">
        <v>85</v>
      </c>
      <c r="C579" s="1" t="s">
        <v>86</v>
      </c>
      <c r="D579" s="1" t="s">
        <v>86</v>
      </c>
      <c r="E579" s="1" t="s">
        <v>89</v>
      </c>
      <c r="F579" s="1" t="s">
        <v>154</v>
      </c>
      <c r="G579" s="1">
        <v>0</v>
      </c>
      <c r="H579" s="1">
        <v>0</v>
      </c>
      <c r="I579" s="1">
        <v>0</v>
      </c>
      <c r="J579" s="1">
        <v>0</v>
      </c>
    </row>
    <row r="580" spans="1:10" x14ac:dyDescent="0.2">
      <c r="A580" s="1" t="s">
        <v>63</v>
      </c>
      <c r="B580" s="1" t="s">
        <v>85</v>
      </c>
      <c r="C580" s="1" t="s">
        <v>86</v>
      </c>
      <c r="D580" s="1" t="s">
        <v>90</v>
      </c>
      <c r="E580" s="1" t="s">
        <v>90</v>
      </c>
      <c r="F580" s="1" t="s">
        <v>154</v>
      </c>
      <c r="G580" s="1">
        <v>0</v>
      </c>
      <c r="H580" s="1">
        <v>0</v>
      </c>
      <c r="I580" s="1">
        <v>0</v>
      </c>
      <c r="J580" s="1">
        <v>0</v>
      </c>
    </row>
    <row r="581" spans="1:10" x14ac:dyDescent="0.2">
      <c r="A581" s="1" t="s">
        <v>63</v>
      </c>
      <c r="B581" s="1" t="s">
        <v>85</v>
      </c>
      <c r="C581" s="1" t="s">
        <v>91</v>
      </c>
      <c r="D581" s="1" t="s">
        <v>92</v>
      </c>
      <c r="E581" s="1" t="s">
        <v>92</v>
      </c>
      <c r="F581" s="1" t="s">
        <v>154</v>
      </c>
      <c r="G581" s="1">
        <v>0</v>
      </c>
      <c r="H581" s="1">
        <v>0.96985272129186606</v>
      </c>
      <c r="I581" s="1">
        <v>1.0160361842105263</v>
      </c>
      <c r="J581" s="1">
        <v>1.1084031100478469</v>
      </c>
    </row>
    <row r="582" spans="1:10" x14ac:dyDescent="0.2">
      <c r="A582" s="1" t="s">
        <v>63</v>
      </c>
      <c r="B582" s="1" t="s">
        <v>85</v>
      </c>
      <c r="C582" s="1" t="s">
        <v>91</v>
      </c>
      <c r="D582" s="1" t="s">
        <v>93</v>
      </c>
      <c r="E582" s="1" t="s">
        <v>93</v>
      </c>
      <c r="F582" s="1" t="s">
        <v>154</v>
      </c>
      <c r="G582" s="1">
        <v>0</v>
      </c>
      <c r="H582" s="1">
        <v>0</v>
      </c>
      <c r="I582" s="1">
        <v>0</v>
      </c>
      <c r="J582" s="1">
        <v>0</v>
      </c>
    </row>
    <row r="583" spans="1:10" x14ac:dyDescent="0.2">
      <c r="A583" s="1" t="s">
        <v>63</v>
      </c>
      <c r="B583" s="1" t="s">
        <v>85</v>
      </c>
      <c r="C583" s="1" t="s">
        <v>91</v>
      </c>
      <c r="D583" s="1" t="s">
        <v>94</v>
      </c>
      <c r="E583" s="1" t="s">
        <v>94</v>
      </c>
      <c r="F583" s="1" t="s">
        <v>154</v>
      </c>
      <c r="G583" s="1">
        <v>0</v>
      </c>
      <c r="H583" s="1">
        <v>0</v>
      </c>
      <c r="I583" s="1">
        <v>0</v>
      </c>
      <c r="J583" s="1">
        <v>0</v>
      </c>
    </row>
    <row r="584" spans="1:10" x14ac:dyDescent="0.2">
      <c r="A584" s="1" t="s">
        <v>63</v>
      </c>
      <c r="B584" s="1" t="s">
        <v>85</v>
      </c>
      <c r="C584" s="1" t="s">
        <v>95</v>
      </c>
      <c r="D584" s="1" t="s">
        <v>96</v>
      </c>
      <c r="E584" s="1" t="s">
        <v>96</v>
      </c>
      <c r="F584" s="1" t="s">
        <v>154</v>
      </c>
      <c r="G584" s="1">
        <v>0</v>
      </c>
      <c r="H584" s="1">
        <v>1.4012036483253587</v>
      </c>
      <c r="I584" s="1">
        <v>1.4679276315789473</v>
      </c>
      <c r="J584" s="1">
        <v>1.6013755980861242</v>
      </c>
    </row>
    <row r="585" spans="1:10" x14ac:dyDescent="0.2">
      <c r="A585" s="1" t="s">
        <v>63</v>
      </c>
      <c r="B585" s="1" t="s">
        <v>85</v>
      </c>
      <c r="C585" s="1" t="s">
        <v>95</v>
      </c>
      <c r="D585" s="1" t="s">
        <v>97</v>
      </c>
      <c r="E585" s="1" t="s">
        <v>97</v>
      </c>
      <c r="F585" s="1" t="s">
        <v>154</v>
      </c>
      <c r="G585" s="1">
        <v>0</v>
      </c>
      <c r="H585" s="1">
        <v>0</v>
      </c>
      <c r="I585" s="1">
        <v>0</v>
      </c>
      <c r="J585" s="1">
        <v>0</v>
      </c>
    </row>
    <row r="586" spans="1:10" x14ac:dyDescent="0.2">
      <c r="A586" s="1" t="s">
        <v>63</v>
      </c>
      <c r="B586" s="1" t="s">
        <v>85</v>
      </c>
      <c r="C586" s="1" t="s">
        <v>95</v>
      </c>
      <c r="D586" s="1" t="s">
        <v>98</v>
      </c>
      <c r="E586" s="1" t="s">
        <v>98</v>
      </c>
      <c r="F586" s="1" t="s">
        <v>154</v>
      </c>
      <c r="G586" s="1">
        <v>0</v>
      </c>
      <c r="H586" s="1">
        <v>0</v>
      </c>
      <c r="I586" s="1">
        <v>0</v>
      </c>
      <c r="J586" s="1">
        <v>0</v>
      </c>
    </row>
    <row r="587" spans="1:10" x14ac:dyDescent="0.2">
      <c r="A587" s="1" t="s">
        <v>63</v>
      </c>
      <c r="B587" s="1" t="s">
        <v>85</v>
      </c>
      <c r="C587" s="1" t="s">
        <v>95</v>
      </c>
      <c r="D587" s="1" t="s">
        <v>99</v>
      </c>
      <c r="E587" s="1" t="s">
        <v>99</v>
      </c>
      <c r="F587" s="1" t="s">
        <v>154</v>
      </c>
      <c r="G587" s="1">
        <v>0</v>
      </c>
      <c r="H587" s="1">
        <v>0</v>
      </c>
      <c r="I587" s="1">
        <v>0</v>
      </c>
      <c r="J587" s="1">
        <v>0</v>
      </c>
    </row>
    <row r="588" spans="1:10" x14ac:dyDescent="0.2">
      <c r="A588" s="1" t="s">
        <v>63</v>
      </c>
      <c r="B588" s="1" t="s">
        <v>100</v>
      </c>
      <c r="C588" s="1" t="s">
        <v>101</v>
      </c>
      <c r="D588" s="1" t="s">
        <v>102</v>
      </c>
      <c r="E588" s="1" t="s">
        <v>102</v>
      </c>
      <c r="F588" s="1" t="s">
        <v>154</v>
      </c>
      <c r="G588" s="1">
        <v>0</v>
      </c>
      <c r="H588" s="1">
        <v>2.0978328173374612</v>
      </c>
      <c r="I588" s="1">
        <v>2.1977296181630548</v>
      </c>
      <c r="J588" s="1">
        <v>2.3975232198142415</v>
      </c>
    </row>
    <row r="589" spans="1:10" x14ac:dyDescent="0.2">
      <c r="A589" s="1" t="s">
        <v>63</v>
      </c>
      <c r="B589" s="1" t="s">
        <v>100</v>
      </c>
      <c r="C589" s="1" t="s">
        <v>101</v>
      </c>
      <c r="D589" s="1" t="s">
        <v>103</v>
      </c>
      <c r="E589" s="1" t="s">
        <v>103</v>
      </c>
      <c r="F589" s="1" t="s">
        <v>154</v>
      </c>
      <c r="G589" s="1">
        <v>0</v>
      </c>
      <c r="H589" s="1">
        <v>0</v>
      </c>
      <c r="I589" s="1">
        <v>0</v>
      </c>
      <c r="J589" s="1">
        <v>0</v>
      </c>
    </row>
    <row r="590" spans="1:10" x14ac:dyDescent="0.2">
      <c r="A590" s="1" t="s">
        <v>63</v>
      </c>
      <c r="B590" s="1" t="s">
        <v>100</v>
      </c>
      <c r="C590" s="1" t="s">
        <v>101</v>
      </c>
      <c r="D590" s="1" t="s">
        <v>104</v>
      </c>
      <c r="E590" s="1" t="s">
        <v>104</v>
      </c>
      <c r="F590" s="1" t="s">
        <v>154</v>
      </c>
      <c r="G590" s="1">
        <v>0</v>
      </c>
      <c r="H590" s="1">
        <v>0</v>
      </c>
      <c r="I590" s="1">
        <v>0</v>
      </c>
      <c r="J590" s="1">
        <v>0</v>
      </c>
    </row>
    <row r="591" spans="1:10" x14ac:dyDescent="0.2">
      <c r="A591" s="1" t="s">
        <v>63</v>
      </c>
      <c r="B591" s="1" t="s">
        <v>100</v>
      </c>
      <c r="C591" s="1" t="s">
        <v>101</v>
      </c>
      <c r="D591" s="1" t="s">
        <v>105</v>
      </c>
      <c r="E591" s="1" t="s">
        <v>105</v>
      </c>
      <c r="F591" s="1" t="s">
        <v>154</v>
      </c>
      <c r="G591" s="1">
        <v>0</v>
      </c>
      <c r="H591" s="1">
        <v>0</v>
      </c>
      <c r="I591" s="1">
        <v>0</v>
      </c>
      <c r="J591" s="1">
        <v>0</v>
      </c>
    </row>
    <row r="592" spans="1:10" x14ac:dyDescent="0.2">
      <c r="A592" s="1" t="s">
        <v>63</v>
      </c>
      <c r="B592" s="1" t="s">
        <v>100</v>
      </c>
      <c r="C592" s="1" t="s">
        <v>106</v>
      </c>
      <c r="D592" s="1" t="s">
        <v>107</v>
      </c>
      <c r="E592" s="1" t="s">
        <v>107</v>
      </c>
      <c r="F592" s="1" t="s">
        <v>154</v>
      </c>
      <c r="G592" s="1">
        <v>0</v>
      </c>
      <c r="H592" s="1">
        <v>0.94164086687306503</v>
      </c>
      <c r="I592" s="1">
        <v>0.98648090815273481</v>
      </c>
      <c r="J592" s="1">
        <v>1.0761609907120744</v>
      </c>
    </row>
    <row r="593" spans="1:10" x14ac:dyDescent="0.2">
      <c r="A593" s="1" t="s">
        <v>63</v>
      </c>
      <c r="B593" s="1" t="s">
        <v>100</v>
      </c>
      <c r="C593" s="1" t="s">
        <v>106</v>
      </c>
      <c r="D593" s="1" t="s">
        <v>108</v>
      </c>
      <c r="E593" s="1" t="s">
        <v>108</v>
      </c>
      <c r="F593" s="1" t="s">
        <v>154</v>
      </c>
      <c r="G593" s="1">
        <v>0</v>
      </c>
      <c r="H593" s="1">
        <v>0</v>
      </c>
      <c r="I593" s="1">
        <v>0</v>
      </c>
      <c r="J593" s="1">
        <v>0</v>
      </c>
    </row>
    <row r="594" spans="1:10" x14ac:dyDescent="0.2">
      <c r="A594" s="1" t="s">
        <v>63</v>
      </c>
      <c r="B594" s="1" t="s">
        <v>100</v>
      </c>
      <c r="C594" s="1" t="s">
        <v>106</v>
      </c>
      <c r="D594" s="1" t="s">
        <v>109</v>
      </c>
      <c r="E594" s="1" t="s">
        <v>109</v>
      </c>
      <c r="F594" s="1" t="s">
        <v>154</v>
      </c>
      <c r="G594" s="1">
        <v>0</v>
      </c>
      <c r="H594" s="1">
        <v>0</v>
      </c>
      <c r="I594" s="1">
        <v>0</v>
      </c>
      <c r="J594" s="1">
        <v>0</v>
      </c>
    </row>
    <row r="595" spans="1:10" x14ac:dyDescent="0.2">
      <c r="A595" s="1" t="s">
        <v>63</v>
      </c>
      <c r="B595" s="1" t="s">
        <v>100</v>
      </c>
      <c r="C595" s="1" t="s">
        <v>106</v>
      </c>
      <c r="D595" s="1" t="s">
        <v>110</v>
      </c>
      <c r="E595" s="1" t="s">
        <v>110</v>
      </c>
      <c r="F595" s="1" t="s">
        <v>154</v>
      </c>
      <c r="G595" s="1">
        <v>0</v>
      </c>
      <c r="H595" s="1">
        <v>0</v>
      </c>
      <c r="I595" s="1">
        <v>0</v>
      </c>
      <c r="J595" s="1">
        <v>0</v>
      </c>
    </row>
    <row r="596" spans="1:10" x14ac:dyDescent="0.2">
      <c r="A596" s="1" t="s">
        <v>63</v>
      </c>
      <c r="B596" s="1" t="s">
        <v>100</v>
      </c>
      <c r="C596" s="1" t="s">
        <v>106</v>
      </c>
      <c r="D596" s="1" t="s">
        <v>111</v>
      </c>
      <c r="E596" s="1" t="s">
        <v>112</v>
      </c>
      <c r="F596" s="1" t="s">
        <v>154</v>
      </c>
      <c r="G596" s="1">
        <v>0</v>
      </c>
      <c r="H596" s="1">
        <v>0</v>
      </c>
      <c r="I596" s="1">
        <v>0</v>
      </c>
      <c r="J596" s="1">
        <v>0</v>
      </c>
    </row>
    <row r="597" spans="1:10" x14ac:dyDescent="0.2">
      <c r="A597" s="1" t="s">
        <v>63</v>
      </c>
      <c r="B597" s="1" t="s">
        <v>100</v>
      </c>
      <c r="C597" s="1" t="s">
        <v>106</v>
      </c>
      <c r="D597" s="1" t="s">
        <v>111</v>
      </c>
      <c r="E597" s="1" t="s">
        <v>111</v>
      </c>
      <c r="F597" s="1" t="s">
        <v>154</v>
      </c>
      <c r="G597" s="1">
        <v>0</v>
      </c>
      <c r="H597" s="1">
        <v>0</v>
      </c>
      <c r="I597" s="1">
        <v>0</v>
      </c>
      <c r="J597" s="1">
        <v>0</v>
      </c>
    </row>
    <row r="598" spans="1:10" x14ac:dyDescent="0.2">
      <c r="A598" s="1" t="s">
        <v>113</v>
      </c>
      <c r="B598" s="1" t="s">
        <v>114</v>
      </c>
      <c r="C598" s="1" t="s">
        <v>114</v>
      </c>
      <c r="D598" s="1" t="s">
        <v>114</v>
      </c>
      <c r="E598" s="1" t="s">
        <v>114</v>
      </c>
      <c r="F598" s="1" t="s">
        <v>154</v>
      </c>
      <c r="G598" s="1">
        <v>0</v>
      </c>
      <c r="H598" s="1">
        <v>0</v>
      </c>
      <c r="I598" s="1">
        <v>0</v>
      </c>
      <c r="J598" s="1">
        <v>0</v>
      </c>
    </row>
    <row r="599" spans="1:10" x14ac:dyDescent="0.2">
      <c r="A599" s="1" t="s">
        <v>115</v>
      </c>
      <c r="B599" s="1" t="s">
        <v>116</v>
      </c>
      <c r="C599" s="1" t="s">
        <v>117</v>
      </c>
      <c r="D599" s="1" t="s">
        <v>117</v>
      </c>
      <c r="E599" s="1" t="s">
        <v>117</v>
      </c>
      <c r="F599" s="1" t="s">
        <v>154</v>
      </c>
      <c r="G599" s="1">
        <v>0</v>
      </c>
      <c r="H599" s="1">
        <v>6.48</v>
      </c>
      <c r="I599" s="1">
        <v>6.8400000000000007</v>
      </c>
      <c r="J599" s="1">
        <v>7.5600000000000005</v>
      </c>
    </row>
    <row r="600" spans="1:10" x14ac:dyDescent="0.2">
      <c r="A600" s="1" t="s">
        <v>115</v>
      </c>
      <c r="B600" s="1" t="s">
        <v>116</v>
      </c>
      <c r="C600" s="1" t="s">
        <v>118</v>
      </c>
      <c r="D600" s="1" t="s">
        <v>118</v>
      </c>
      <c r="E600" s="1" t="s">
        <v>118</v>
      </c>
      <c r="F600" s="1" t="s">
        <v>154</v>
      </c>
      <c r="G600" s="1">
        <v>0</v>
      </c>
      <c r="H600" s="1">
        <v>0</v>
      </c>
      <c r="I600" s="1">
        <v>0</v>
      </c>
      <c r="J600" s="1">
        <v>0</v>
      </c>
    </row>
    <row r="601" spans="1:10" x14ac:dyDescent="0.2">
      <c r="A601" s="1" t="s">
        <v>115</v>
      </c>
      <c r="B601" s="1" t="s">
        <v>116</v>
      </c>
      <c r="C601" s="1" t="s">
        <v>119</v>
      </c>
      <c r="D601" s="1" t="s">
        <v>119</v>
      </c>
      <c r="E601" s="1" t="s">
        <v>119</v>
      </c>
      <c r="F601" s="1" t="s">
        <v>154</v>
      </c>
      <c r="G601" s="1">
        <v>0</v>
      </c>
      <c r="H601" s="1">
        <v>0</v>
      </c>
      <c r="I601" s="1">
        <v>0</v>
      </c>
      <c r="J601" s="1">
        <v>0</v>
      </c>
    </row>
    <row r="602" spans="1:10" x14ac:dyDescent="0.2">
      <c r="A602" s="1" t="s">
        <v>115</v>
      </c>
      <c r="B602" s="1" t="s">
        <v>116</v>
      </c>
      <c r="C602" s="1" t="s">
        <v>120</v>
      </c>
      <c r="D602" s="1" t="s">
        <v>120</v>
      </c>
      <c r="E602" s="1" t="s">
        <v>120</v>
      </c>
      <c r="F602" s="1" t="s">
        <v>154</v>
      </c>
      <c r="G602" s="1">
        <v>0</v>
      </c>
      <c r="H602" s="1">
        <v>0</v>
      </c>
      <c r="I602" s="1">
        <v>0</v>
      </c>
      <c r="J602" s="1">
        <v>0</v>
      </c>
    </row>
    <row r="603" spans="1:10" x14ac:dyDescent="0.2">
      <c r="A603" s="1" t="s">
        <v>115</v>
      </c>
      <c r="B603" s="1" t="s">
        <v>116</v>
      </c>
      <c r="C603" s="1" t="s">
        <v>121</v>
      </c>
      <c r="D603" s="1" t="s">
        <v>121</v>
      </c>
      <c r="E603" s="1" t="s">
        <v>121</v>
      </c>
      <c r="F603" s="1" t="s">
        <v>154</v>
      </c>
      <c r="G603" s="1">
        <v>0</v>
      </c>
      <c r="H603" s="1">
        <v>0</v>
      </c>
      <c r="I603" s="1">
        <v>0</v>
      </c>
      <c r="J603" s="1">
        <v>0</v>
      </c>
    </row>
    <row r="604" spans="1:10" x14ac:dyDescent="0.2">
      <c r="A604" s="1" t="s">
        <v>115</v>
      </c>
      <c r="B604" s="1" t="s">
        <v>116</v>
      </c>
      <c r="C604" s="1" t="s">
        <v>122</v>
      </c>
      <c r="D604" s="1" t="s">
        <v>122</v>
      </c>
      <c r="E604" s="1" t="s">
        <v>122</v>
      </c>
      <c r="F604" s="1" t="s">
        <v>154</v>
      </c>
      <c r="G604" s="1">
        <v>0</v>
      </c>
      <c r="H604" s="1">
        <v>0</v>
      </c>
      <c r="I604" s="1">
        <v>0</v>
      </c>
      <c r="J604" s="1">
        <v>0</v>
      </c>
    </row>
    <row r="605" spans="1:10" x14ac:dyDescent="0.2">
      <c r="A605" s="1" t="s">
        <v>115</v>
      </c>
      <c r="B605" s="1" t="s">
        <v>123</v>
      </c>
      <c r="C605" s="1" t="s">
        <v>124</v>
      </c>
      <c r="D605" s="1" t="s">
        <v>124</v>
      </c>
      <c r="E605" s="1" t="s">
        <v>124</v>
      </c>
      <c r="F605" s="1" t="s">
        <v>154</v>
      </c>
      <c r="G605" s="1">
        <v>0</v>
      </c>
      <c r="H605" s="1">
        <v>1.7999999999999976</v>
      </c>
      <c r="I605" s="1">
        <v>1.8999999999999975</v>
      </c>
      <c r="J605" s="1">
        <v>2.099999999999997</v>
      </c>
    </row>
    <row r="606" spans="1:10" x14ac:dyDescent="0.2">
      <c r="A606" s="1" t="s">
        <v>115</v>
      </c>
      <c r="B606" s="1" t="s">
        <v>123</v>
      </c>
      <c r="C606" s="1" t="s">
        <v>125</v>
      </c>
      <c r="D606" s="1" t="s">
        <v>125</v>
      </c>
      <c r="E606" s="1" t="s">
        <v>125</v>
      </c>
      <c r="F606" s="1" t="s">
        <v>154</v>
      </c>
      <c r="G606" s="1">
        <v>0</v>
      </c>
      <c r="H606" s="1">
        <v>0</v>
      </c>
      <c r="I606" s="1">
        <v>0</v>
      </c>
      <c r="J606" s="1">
        <v>0</v>
      </c>
    </row>
    <row r="607" spans="1:10" x14ac:dyDescent="0.2">
      <c r="A607" s="1" t="s">
        <v>115</v>
      </c>
      <c r="B607" s="1" t="s">
        <v>123</v>
      </c>
      <c r="C607" s="1" t="s">
        <v>126</v>
      </c>
      <c r="D607" s="1" t="s">
        <v>126</v>
      </c>
      <c r="E607" s="1" t="s">
        <v>126</v>
      </c>
      <c r="F607" s="1" t="s">
        <v>154</v>
      </c>
      <c r="G607" s="1">
        <v>0</v>
      </c>
      <c r="H607" s="1">
        <v>0</v>
      </c>
      <c r="I607" s="1">
        <v>0</v>
      </c>
      <c r="J607" s="1">
        <v>0</v>
      </c>
    </row>
    <row r="608" spans="1:10" x14ac:dyDescent="0.2">
      <c r="A608" s="1" t="s">
        <v>115</v>
      </c>
      <c r="B608" s="1" t="s">
        <v>123</v>
      </c>
      <c r="C608" s="1" t="s">
        <v>127</v>
      </c>
      <c r="D608" s="1" t="s">
        <v>128</v>
      </c>
      <c r="E608" s="1" t="s">
        <v>128</v>
      </c>
      <c r="F608" s="1" t="s">
        <v>154</v>
      </c>
      <c r="G608" s="1">
        <v>0</v>
      </c>
      <c r="H608" s="1">
        <v>0</v>
      </c>
      <c r="I608" s="1">
        <v>0</v>
      </c>
      <c r="J608" s="1">
        <v>0</v>
      </c>
    </row>
    <row r="609" spans="1:10" x14ac:dyDescent="0.2">
      <c r="A609" s="1" t="s">
        <v>115</v>
      </c>
      <c r="B609" s="1" t="s">
        <v>123</v>
      </c>
      <c r="C609" s="1" t="s">
        <v>127</v>
      </c>
      <c r="D609" s="1" t="s">
        <v>129</v>
      </c>
      <c r="E609" s="1" t="s">
        <v>129</v>
      </c>
      <c r="F609" s="1" t="s">
        <v>154</v>
      </c>
      <c r="G609" s="1">
        <v>0</v>
      </c>
      <c r="H609" s="1">
        <v>0</v>
      </c>
      <c r="I609" s="1">
        <v>0</v>
      </c>
      <c r="J609" s="1">
        <v>0</v>
      </c>
    </row>
    <row r="610" spans="1:10" x14ac:dyDescent="0.2">
      <c r="A610" s="1" t="s">
        <v>115</v>
      </c>
      <c r="B610" s="1" t="s">
        <v>123</v>
      </c>
      <c r="C610" s="1" t="s">
        <v>127</v>
      </c>
      <c r="D610" s="1" t="s">
        <v>130</v>
      </c>
      <c r="E610" s="1" t="s">
        <v>130</v>
      </c>
      <c r="F610" s="1" t="s">
        <v>154</v>
      </c>
      <c r="G610" s="1">
        <v>0</v>
      </c>
      <c r="H610" s="1">
        <v>0</v>
      </c>
      <c r="I610" s="1">
        <v>0</v>
      </c>
      <c r="J610" s="1">
        <v>0</v>
      </c>
    </row>
    <row r="611" spans="1:10" x14ac:dyDescent="0.2">
      <c r="A611" s="1" t="s">
        <v>115</v>
      </c>
      <c r="B611" s="1" t="s">
        <v>123</v>
      </c>
      <c r="C611" s="1" t="s">
        <v>131</v>
      </c>
      <c r="D611" s="1" t="s">
        <v>132</v>
      </c>
      <c r="E611" s="1" t="s">
        <v>132</v>
      </c>
      <c r="F611" s="1" t="s">
        <v>154</v>
      </c>
      <c r="G611" s="1">
        <v>0</v>
      </c>
      <c r="H611" s="1">
        <v>0</v>
      </c>
      <c r="I611" s="1">
        <v>0</v>
      </c>
      <c r="J611" s="1">
        <v>0</v>
      </c>
    </row>
    <row r="612" spans="1:10" x14ac:dyDescent="0.2">
      <c r="A612" s="1" t="s">
        <v>115</v>
      </c>
      <c r="B612" s="1" t="s">
        <v>123</v>
      </c>
      <c r="C612" s="1" t="s">
        <v>131</v>
      </c>
      <c r="D612" s="1" t="s">
        <v>133</v>
      </c>
      <c r="E612" s="1" t="s">
        <v>133</v>
      </c>
      <c r="F612" s="1" t="s">
        <v>154</v>
      </c>
      <c r="G612" s="1">
        <v>0</v>
      </c>
      <c r="H612" s="1">
        <v>0</v>
      </c>
      <c r="I612" s="1">
        <v>0</v>
      </c>
      <c r="J612" s="1">
        <v>0</v>
      </c>
    </row>
    <row r="613" spans="1:10" x14ac:dyDescent="0.2">
      <c r="A613" s="1" t="s">
        <v>115</v>
      </c>
      <c r="B613" s="1" t="s">
        <v>134</v>
      </c>
      <c r="C613" s="1" t="s">
        <v>135</v>
      </c>
      <c r="D613" s="1" t="s">
        <v>135</v>
      </c>
      <c r="E613" s="1" t="s">
        <v>135</v>
      </c>
      <c r="F613" s="1" t="s">
        <v>154</v>
      </c>
      <c r="G613" s="1">
        <v>0</v>
      </c>
      <c r="H613" s="1">
        <v>6.48</v>
      </c>
      <c r="I613" s="1">
        <v>6.8400000000000007</v>
      </c>
      <c r="J613" s="1">
        <v>7.5600000000000005</v>
      </c>
    </row>
    <row r="614" spans="1:10" x14ac:dyDescent="0.2">
      <c r="A614" s="1" t="s">
        <v>115</v>
      </c>
      <c r="B614" s="1" t="s">
        <v>134</v>
      </c>
      <c r="C614" s="1" t="s">
        <v>136</v>
      </c>
      <c r="D614" s="1" t="s">
        <v>136</v>
      </c>
      <c r="E614" s="1" t="s">
        <v>136</v>
      </c>
      <c r="F614" s="1" t="s">
        <v>154</v>
      </c>
      <c r="G614" s="1">
        <v>0</v>
      </c>
      <c r="H614" s="1">
        <v>0</v>
      </c>
      <c r="I614" s="1">
        <v>0</v>
      </c>
      <c r="J614" s="1">
        <v>0</v>
      </c>
    </row>
    <row r="615" spans="1:10" x14ac:dyDescent="0.2">
      <c r="A615" s="1" t="s">
        <v>115</v>
      </c>
      <c r="B615" s="1" t="s">
        <v>134</v>
      </c>
      <c r="C615" s="1" t="s">
        <v>137</v>
      </c>
      <c r="D615" s="1" t="s">
        <v>137</v>
      </c>
      <c r="E615" s="1" t="s">
        <v>137</v>
      </c>
      <c r="F615" s="1" t="s">
        <v>154</v>
      </c>
      <c r="G615" s="1">
        <v>0</v>
      </c>
      <c r="H615" s="1">
        <v>0</v>
      </c>
      <c r="I615" s="1">
        <v>0</v>
      </c>
      <c r="J615" s="1">
        <v>0</v>
      </c>
    </row>
    <row r="616" spans="1:10" x14ac:dyDescent="0.2">
      <c r="A616" s="1" t="s">
        <v>115</v>
      </c>
      <c r="B616" s="1" t="s">
        <v>134</v>
      </c>
      <c r="C616" s="1" t="s">
        <v>138</v>
      </c>
      <c r="D616" s="1" t="s">
        <v>138</v>
      </c>
      <c r="E616" s="1" t="s">
        <v>138</v>
      </c>
      <c r="F616" s="1" t="s">
        <v>154</v>
      </c>
      <c r="G616" s="1">
        <v>0</v>
      </c>
      <c r="H616" s="1">
        <v>0</v>
      </c>
      <c r="I616" s="1">
        <v>0</v>
      </c>
      <c r="J616" s="1">
        <v>0</v>
      </c>
    </row>
    <row r="617" spans="1:10" x14ac:dyDescent="0.2">
      <c r="A617" s="1" t="s">
        <v>115</v>
      </c>
      <c r="B617" s="1" t="s">
        <v>134</v>
      </c>
      <c r="C617" s="1" t="s">
        <v>139</v>
      </c>
      <c r="D617" s="1" t="s">
        <v>139</v>
      </c>
      <c r="E617" s="1" t="s">
        <v>139</v>
      </c>
      <c r="F617" s="1" t="s">
        <v>154</v>
      </c>
      <c r="G617" s="1">
        <v>0</v>
      </c>
      <c r="H617" s="1">
        <v>0</v>
      </c>
      <c r="I617" s="1">
        <v>0</v>
      </c>
      <c r="J617" s="1">
        <v>0</v>
      </c>
    </row>
    <row r="618" spans="1:10" x14ac:dyDescent="0.2">
      <c r="A618" s="1" t="s">
        <v>115</v>
      </c>
      <c r="B618" s="1" t="s">
        <v>134</v>
      </c>
      <c r="C618" s="1" t="s">
        <v>140</v>
      </c>
      <c r="D618" s="1" t="s">
        <v>140</v>
      </c>
      <c r="E618" s="1" t="s">
        <v>140</v>
      </c>
      <c r="F618" s="1" t="s">
        <v>154</v>
      </c>
      <c r="G618" s="1">
        <v>0</v>
      </c>
      <c r="H618" s="1">
        <v>0</v>
      </c>
      <c r="I618" s="1">
        <v>0</v>
      </c>
      <c r="J618" s="1">
        <v>0</v>
      </c>
    </row>
    <row r="619" spans="1:10" x14ac:dyDescent="0.2">
      <c r="A619" s="1" t="s">
        <v>115</v>
      </c>
      <c r="B619" s="1" t="s">
        <v>134</v>
      </c>
      <c r="C619" s="1" t="s">
        <v>141</v>
      </c>
      <c r="D619" s="1" t="s">
        <v>141</v>
      </c>
      <c r="E619" s="1" t="s">
        <v>141</v>
      </c>
      <c r="F619" s="1" t="s">
        <v>154</v>
      </c>
      <c r="G619" s="1">
        <v>0</v>
      </c>
      <c r="H619" s="1">
        <v>0</v>
      </c>
      <c r="I619" s="1">
        <v>0</v>
      </c>
      <c r="J619" s="1">
        <v>0</v>
      </c>
    </row>
    <row r="620" spans="1:10" x14ac:dyDescent="0.2">
      <c r="A620" s="1" t="s">
        <v>115</v>
      </c>
      <c r="B620" s="1" t="s">
        <v>142</v>
      </c>
      <c r="C620" s="1" t="s">
        <v>143</v>
      </c>
      <c r="D620" s="1" t="s">
        <v>143</v>
      </c>
      <c r="E620" s="1" t="s">
        <v>143</v>
      </c>
      <c r="F620" s="1" t="s">
        <v>154</v>
      </c>
      <c r="G620" s="1">
        <v>0</v>
      </c>
      <c r="H620" s="1">
        <v>3.24</v>
      </c>
      <c r="I620" s="1">
        <v>3.4200000000000004</v>
      </c>
      <c r="J620" s="1">
        <v>3.7800000000000002</v>
      </c>
    </row>
    <row r="621" spans="1:10" x14ac:dyDescent="0.2">
      <c r="A621" s="1" t="s">
        <v>115</v>
      </c>
      <c r="B621" s="1" t="s">
        <v>142</v>
      </c>
      <c r="C621" s="1" t="s">
        <v>144</v>
      </c>
      <c r="D621" s="1" t="s">
        <v>144</v>
      </c>
      <c r="E621" s="1" t="s">
        <v>144</v>
      </c>
      <c r="F621" s="1" t="s">
        <v>154</v>
      </c>
      <c r="G621" s="1">
        <v>0</v>
      </c>
      <c r="H621" s="1">
        <v>0</v>
      </c>
      <c r="I621" s="1">
        <v>0</v>
      </c>
      <c r="J621" s="1">
        <v>0</v>
      </c>
    </row>
    <row r="622" spans="1:10" x14ac:dyDescent="0.2">
      <c r="A622" s="1" t="s">
        <v>115</v>
      </c>
      <c r="B622" s="1" t="s">
        <v>142</v>
      </c>
      <c r="C622" s="1" t="s">
        <v>145</v>
      </c>
      <c r="D622" s="1" t="s">
        <v>146</v>
      </c>
      <c r="E622" s="1" t="s">
        <v>146</v>
      </c>
      <c r="F622" s="1" t="s">
        <v>154</v>
      </c>
      <c r="G622" s="1">
        <v>0</v>
      </c>
      <c r="H622" s="1">
        <v>0</v>
      </c>
      <c r="I622" s="1">
        <v>0</v>
      </c>
      <c r="J622" s="1">
        <v>0</v>
      </c>
    </row>
    <row r="623" spans="1:10" x14ac:dyDescent="0.2">
      <c r="A623" s="1" t="s">
        <v>115</v>
      </c>
      <c r="B623" s="1" t="s">
        <v>142</v>
      </c>
      <c r="C623" s="1" t="s">
        <v>145</v>
      </c>
      <c r="D623" s="1" t="s">
        <v>147</v>
      </c>
      <c r="E623" s="1" t="s">
        <v>147</v>
      </c>
      <c r="F623" s="1" t="s">
        <v>154</v>
      </c>
      <c r="G623" s="1">
        <v>0</v>
      </c>
      <c r="H623" s="1">
        <v>0</v>
      </c>
      <c r="I623" s="1">
        <v>0</v>
      </c>
      <c r="J623" s="1">
        <v>0</v>
      </c>
    </row>
    <row r="624" spans="1:10" x14ac:dyDescent="0.2">
      <c r="A624" s="1" t="s">
        <v>115</v>
      </c>
      <c r="B624" s="1" t="s">
        <v>142</v>
      </c>
      <c r="C624" s="1" t="s">
        <v>148</v>
      </c>
      <c r="D624" s="1" t="s">
        <v>148</v>
      </c>
      <c r="E624" s="1" t="s">
        <v>148</v>
      </c>
      <c r="F624" s="1" t="s">
        <v>154</v>
      </c>
      <c r="G624" s="1">
        <v>0</v>
      </c>
      <c r="H624" s="1">
        <v>0</v>
      </c>
      <c r="I624" s="1">
        <v>0</v>
      </c>
      <c r="J624" s="1">
        <v>0</v>
      </c>
    </row>
    <row r="625" spans="1:10" x14ac:dyDescent="0.2">
      <c r="A625" s="1" t="s">
        <v>149</v>
      </c>
      <c r="B625" s="1" t="s">
        <v>149</v>
      </c>
      <c r="C625" s="1" t="s">
        <v>149</v>
      </c>
      <c r="D625" s="1" t="s">
        <v>149</v>
      </c>
      <c r="E625" s="1" t="s">
        <v>149</v>
      </c>
      <c r="F625" s="1" t="s">
        <v>154</v>
      </c>
      <c r="G625" s="1">
        <v>0</v>
      </c>
      <c r="H625" s="1">
        <v>0</v>
      </c>
      <c r="I625" s="1">
        <v>0</v>
      </c>
      <c r="J625" s="1">
        <v>0</v>
      </c>
    </row>
    <row r="626" spans="1:10" x14ac:dyDescent="0.2">
      <c r="A626" s="1" t="s">
        <v>7</v>
      </c>
      <c r="B626" s="1" t="s">
        <v>1</v>
      </c>
      <c r="C626" s="1" t="s">
        <v>2</v>
      </c>
      <c r="D626" s="1" t="s">
        <v>3</v>
      </c>
      <c r="E626" s="1" t="s">
        <v>4</v>
      </c>
      <c r="F626" s="1" t="s">
        <v>155</v>
      </c>
      <c r="G626" s="1">
        <v>0</v>
      </c>
      <c r="H626" s="1">
        <v>0</v>
      </c>
      <c r="I626" s="1">
        <v>0</v>
      </c>
      <c r="J626" s="1">
        <v>0</v>
      </c>
    </row>
    <row r="627" spans="1:10" x14ac:dyDescent="0.2">
      <c r="A627" s="1" t="s">
        <v>9</v>
      </c>
      <c r="B627" s="1" t="s">
        <v>10</v>
      </c>
      <c r="C627" s="1" t="s">
        <v>11</v>
      </c>
      <c r="D627" s="1" t="s">
        <v>12</v>
      </c>
      <c r="E627" s="1" t="s">
        <v>12</v>
      </c>
      <c r="F627" s="1" t="s">
        <v>155</v>
      </c>
      <c r="G627" s="1">
        <v>0</v>
      </c>
      <c r="H627" s="1">
        <v>2.6000000000000005</v>
      </c>
      <c r="I627" s="1">
        <v>2.7</v>
      </c>
      <c r="J627" s="1">
        <v>2.6000000000000005</v>
      </c>
    </row>
    <row r="628" spans="1:10" x14ac:dyDescent="0.2">
      <c r="A628" s="1" t="s">
        <v>9</v>
      </c>
      <c r="B628" s="1" t="s">
        <v>10</v>
      </c>
      <c r="C628" s="1" t="s">
        <v>11</v>
      </c>
      <c r="D628" s="1" t="s">
        <v>13</v>
      </c>
      <c r="E628" s="1" t="s">
        <v>13</v>
      </c>
      <c r="F628" s="1" t="s">
        <v>155</v>
      </c>
      <c r="G628" s="1">
        <v>0</v>
      </c>
      <c r="H628" s="1">
        <v>0</v>
      </c>
      <c r="I628" s="1">
        <v>0</v>
      </c>
      <c r="J628" s="1">
        <v>0</v>
      </c>
    </row>
    <row r="629" spans="1:10" x14ac:dyDescent="0.2">
      <c r="A629" s="1" t="s">
        <v>9</v>
      </c>
      <c r="B629" s="1" t="s">
        <v>10</v>
      </c>
      <c r="C629" s="1" t="s">
        <v>14</v>
      </c>
      <c r="D629" s="1" t="s">
        <v>15</v>
      </c>
      <c r="E629" s="1" t="s">
        <v>15</v>
      </c>
      <c r="F629" s="1" t="s">
        <v>155</v>
      </c>
      <c r="G629" s="1">
        <v>0</v>
      </c>
      <c r="H629" s="1">
        <v>0</v>
      </c>
      <c r="I629" s="1">
        <v>0</v>
      </c>
      <c r="J629" s="1">
        <v>0</v>
      </c>
    </row>
    <row r="630" spans="1:10" x14ac:dyDescent="0.2">
      <c r="A630" s="1" t="s">
        <v>9</v>
      </c>
      <c r="B630" s="1" t="s">
        <v>10</v>
      </c>
      <c r="C630" s="1" t="s">
        <v>14</v>
      </c>
      <c r="D630" s="1" t="s">
        <v>16</v>
      </c>
      <c r="E630" s="1" t="s">
        <v>16</v>
      </c>
      <c r="F630" s="1" t="s">
        <v>155</v>
      </c>
      <c r="G630" s="1">
        <v>0</v>
      </c>
      <c r="H630" s="1">
        <v>0</v>
      </c>
      <c r="I630" s="1">
        <v>0</v>
      </c>
      <c r="J630" s="1">
        <v>0</v>
      </c>
    </row>
    <row r="631" spans="1:10" x14ac:dyDescent="0.2">
      <c r="A631" s="1" t="s">
        <v>9</v>
      </c>
      <c r="B631" s="1" t="s">
        <v>10</v>
      </c>
      <c r="C631" s="1" t="s">
        <v>17</v>
      </c>
      <c r="D631" s="1" t="s">
        <v>17</v>
      </c>
      <c r="E631" s="1" t="s">
        <v>17</v>
      </c>
      <c r="F631" s="1" t="s">
        <v>155</v>
      </c>
      <c r="G631" s="1">
        <v>0</v>
      </c>
      <c r="H631" s="1">
        <v>0</v>
      </c>
      <c r="I631" s="1">
        <v>0</v>
      </c>
      <c r="J631" s="1">
        <v>0</v>
      </c>
    </row>
    <row r="632" spans="1:10" x14ac:dyDescent="0.2">
      <c r="A632" s="1" t="s">
        <v>9</v>
      </c>
      <c r="B632" s="1" t="s">
        <v>18</v>
      </c>
      <c r="C632" s="1" t="s">
        <v>19</v>
      </c>
      <c r="D632" s="1" t="s">
        <v>20</v>
      </c>
      <c r="E632" s="1" t="s">
        <v>21</v>
      </c>
      <c r="F632" s="1" t="s">
        <v>155</v>
      </c>
      <c r="G632" s="1">
        <v>0</v>
      </c>
      <c r="H632" s="1">
        <v>3.12</v>
      </c>
      <c r="I632" s="1">
        <v>3.2399999999999998</v>
      </c>
      <c r="J632" s="1">
        <v>3.12</v>
      </c>
    </row>
    <row r="633" spans="1:10" x14ac:dyDescent="0.2">
      <c r="A633" s="1" t="s">
        <v>9</v>
      </c>
      <c r="B633" s="1" t="s">
        <v>18</v>
      </c>
      <c r="C633" s="1" t="s">
        <v>19</v>
      </c>
      <c r="D633" s="1" t="s">
        <v>20</v>
      </c>
      <c r="E633" s="1" t="s">
        <v>22</v>
      </c>
      <c r="F633" s="1" t="s">
        <v>155</v>
      </c>
      <c r="G633" s="1">
        <v>0</v>
      </c>
      <c r="H633" s="1">
        <v>0</v>
      </c>
      <c r="I633" s="1">
        <v>0</v>
      </c>
      <c r="J633" s="1">
        <v>0</v>
      </c>
    </row>
    <row r="634" spans="1:10" x14ac:dyDescent="0.2">
      <c r="A634" s="1" t="s">
        <v>9</v>
      </c>
      <c r="B634" s="1" t="s">
        <v>18</v>
      </c>
      <c r="C634" s="1" t="s">
        <v>19</v>
      </c>
      <c r="D634" s="1" t="s">
        <v>20</v>
      </c>
      <c r="E634" s="1" t="s">
        <v>23</v>
      </c>
      <c r="F634" s="1" t="s">
        <v>155</v>
      </c>
      <c r="G634" s="1">
        <v>0</v>
      </c>
      <c r="H634" s="1">
        <v>0</v>
      </c>
      <c r="I634" s="1">
        <v>0</v>
      </c>
      <c r="J634" s="1">
        <v>0</v>
      </c>
    </row>
    <row r="635" spans="1:10" x14ac:dyDescent="0.2">
      <c r="A635" s="1" t="s">
        <v>9</v>
      </c>
      <c r="B635" s="1" t="s">
        <v>18</v>
      </c>
      <c r="C635" s="1" t="s">
        <v>19</v>
      </c>
      <c r="D635" s="1" t="s">
        <v>20</v>
      </c>
      <c r="E635" s="1" t="s">
        <v>24</v>
      </c>
      <c r="F635" s="1" t="s">
        <v>155</v>
      </c>
      <c r="G635" s="1">
        <v>0</v>
      </c>
      <c r="H635" s="1">
        <v>0</v>
      </c>
      <c r="I635" s="1">
        <v>0</v>
      </c>
      <c r="J635" s="1">
        <v>0</v>
      </c>
    </row>
    <row r="636" spans="1:10" x14ac:dyDescent="0.2">
      <c r="A636" s="1" t="s">
        <v>9</v>
      </c>
      <c r="B636" s="1" t="s">
        <v>18</v>
      </c>
      <c r="C636" s="1" t="s">
        <v>19</v>
      </c>
      <c r="D636" s="1" t="s">
        <v>25</v>
      </c>
      <c r="E636" s="1" t="s">
        <v>26</v>
      </c>
      <c r="F636" s="1" t="s">
        <v>155</v>
      </c>
      <c r="G636" s="1">
        <v>0</v>
      </c>
      <c r="H636" s="1">
        <v>0</v>
      </c>
      <c r="I636" s="1">
        <v>0</v>
      </c>
      <c r="J636" s="1">
        <v>0</v>
      </c>
    </row>
    <row r="637" spans="1:10" x14ac:dyDescent="0.2">
      <c r="A637" s="1" t="s">
        <v>9</v>
      </c>
      <c r="B637" s="1" t="s">
        <v>18</v>
      </c>
      <c r="C637" s="1" t="s">
        <v>19</v>
      </c>
      <c r="D637" s="1" t="s">
        <v>25</v>
      </c>
      <c r="E637" s="1" t="s">
        <v>27</v>
      </c>
      <c r="F637" s="1" t="s">
        <v>155</v>
      </c>
      <c r="G637" s="1">
        <v>0</v>
      </c>
      <c r="H637" s="1">
        <v>0</v>
      </c>
      <c r="I637" s="1">
        <v>0</v>
      </c>
      <c r="J637" s="1">
        <v>0</v>
      </c>
    </row>
    <row r="638" spans="1:10" x14ac:dyDescent="0.2">
      <c r="A638" s="1" t="s">
        <v>9</v>
      </c>
      <c r="B638" s="1" t="s">
        <v>18</v>
      </c>
      <c r="C638" s="1" t="s">
        <v>19</v>
      </c>
      <c r="D638" s="1" t="s">
        <v>25</v>
      </c>
      <c r="E638" s="1" t="s">
        <v>28</v>
      </c>
      <c r="F638" s="1" t="s">
        <v>155</v>
      </c>
      <c r="G638" s="1">
        <v>0</v>
      </c>
      <c r="H638" s="1">
        <v>0</v>
      </c>
      <c r="I638" s="1">
        <v>0</v>
      </c>
      <c r="J638" s="1">
        <v>0</v>
      </c>
    </row>
    <row r="639" spans="1:10" x14ac:dyDescent="0.2">
      <c r="A639" s="1" t="s">
        <v>9</v>
      </c>
      <c r="B639" s="1" t="s">
        <v>18</v>
      </c>
      <c r="C639" s="1" t="s">
        <v>29</v>
      </c>
      <c r="D639" s="1" t="s">
        <v>30</v>
      </c>
      <c r="E639" s="1" t="s">
        <v>30</v>
      </c>
      <c r="F639" s="1" t="s">
        <v>155</v>
      </c>
      <c r="G639" s="1">
        <v>0</v>
      </c>
      <c r="H639" s="1">
        <v>4.6800000000000006</v>
      </c>
      <c r="I639" s="1">
        <v>4.8599999999999994</v>
      </c>
      <c r="J639" s="1">
        <v>4.6800000000000006</v>
      </c>
    </row>
    <row r="640" spans="1:10" x14ac:dyDescent="0.2">
      <c r="A640" s="1" t="s">
        <v>9</v>
      </c>
      <c r="B640" s="1" t="s">
        <v>18</v>
      </c>
      <c r="C640" s="1" t="s">
        <v>29</v>
      </c>
      <c r="D640" s="1" t="s">
        <v>31</v>
      </c>
      <c r="E640" s="1" t="s">
        <v>31</v>
      </c>
      <c r="F640" s="1" t="s">
        <v>155</v>
      </c>
      <c r="G640" s="1">
        <v>0</v>
      </c>
      <c r="H640" s="1">
        <v>0</v>
      </c>
      <c r="I640" s="1">
        <v>0</v>
      </c>
      <c r="J640" s="1">
        <v>0</v>
      </c>
    </row>
    <row r="641" spans="1:10" x14ac:dyDescent="0.2">
      <c r="A641" s="1" t="s">
        <v>9</v>
      </c>
      <c r="B641" s="1" t="s">
        <v>18</v>
      </c>
      <c r="C641" s="1" t="s">
        <v>29</v>
      </c>
      <c r="D641" s="1" t="s">
        <v>31</v>
      </c>
      <c r="E641" s="1" t="s">
        <v>32</v>
      </c>
      <c r="F641" s="1" t="s">
        <v>155</v>
      </c>
      <c r="G641" s="1">
        <v>0</v>
      </c>
      <c r="H641" s="1">
        <v>0</v>
      </c>
      <c r="I641" s="1">
        <v>0</v>
      </c>
      <c r="J641" s="1">
        <v>0</v>
      </c>
    </row>
    <row r="642" spans="1:10" x14ac:dyDescent="0.2">
      <c r="A642" s="1" t="s">
        <v>9</v>
      </c>
      <c r="B642" s="1" t="s">
        <v>18</v>
      </c>
      <c r="C642" s="1" t="s">
        <v>29</v>
      </c>
      <c r="D642" s="1" t="s">
        <v>33</v>
      </c>
      <c r="E642" s="1" t="s">
        <v>33</v>
      </c>
      <c r="F642" s="1" t="s">
        <v>155</v>
      </c>
      <c r="G642" s="1">
        <v>0</v>
      </c>
      <c r="H642" s="1">
        <v>0</v>
      </c>
      <c r="I642" s="1">
        <v>0</v>
      </c>
      <c r="J642" s="1">
        <v>0</v>
      </c>
    </row>
    <row r="643" spans="1:10" x14ac:dyDescent="0.2">
      <c r="A643" s="1" t="s">
        <v>9</v>
      </c>
      <c r="B643" s="1" t="s">
        <v>18</v>
      </c>
      <c r="C643" s="1" t="s">
        <v>29</v>
      </c>
      <c r="D643" s="1" t="s">
        <v>34</v>
      </c>
      <c r="E643" s="1" t="s">
        <v>34</v>
      </c>
      <c r="F643" s="1" t="s">
        <v>155</v>
      </c>
      <c r="G643" s="1">
        <v>0</v>
      </c>
      <c r="H643" s="1">
        <v>0</v>
      </c>
      <c r="I643" s="1">
        <v>0</v>
      </c>
      <c r="J643" s="1">
        <v>0</v>
      </c>
    </row>
    <row r="644" spans="1:10" x14ac:dyDescent="0.2">
      <c r="A644" s="1" t="s">
        <v>9</v>
      </c>
      <c r="B644" s="1" t="s">
        <v>18</v>
      </c>
      <c r="C644" s="1" t="s">
        <v>35</v>
      </c>
      <c r="D644" s="1" t="s">
        <v>36</v>
      </c>
      <c r="E644" s="1" t="s">
        <v>36</v>
      </c>
      <c r="F644" s="1" t="s">
        <v>155</v>
      </c>
      <c r="G644" s="1">
        <v>0</v>
      </c>
      <c r="H644" s="1">
        <v>6.5000000000000009</v>
      </c>
      <c r="I644" s="1">
        <v>6.75</v>
      </c>
      <c r="J644" s="1">
        <v>6.5000000000000009</v>
      </c>
    </row>
    <row r="645" spans="1:10" x14ac:dyDescent="0.2">
      <c r="A645" s="1" t="s">
        <v>9</v>
      </c>
      <c r="B645" s="1" t="s">
        <v>18</v>
      </c>
      <c r="C645" s="1" t="s">
        <v>35</v>
      </c>
      <c r="D645" s="1" t="s">
        <v>37</v>
      </c>
      <c r="E645" s="1" t="s">
        <v>37</v>
      </c>
      <c r="F645" s="1" t="s">
        <v>155</v>
      </c>
      <c r="G645" s="1">
        <v>0</v>
      </c>
      <c r="H645" s="1">
        <v>0</v>
      </c>
      <c r="I645" s="1">
        <v>0</v>
      </c>
      <c r="J645" s="1">
        <v>0</v>
      </c>
    </row>
    <row r="646" spans="1:10" x14ac:dyDescent="0.2">
      <c r="A646" s="1" t="s">
        <v>9</v>
      </c>
      <c r="B646" s="1" t="s">
        <v>18</v>
      </c>
      <c r="C646" s="1" t="s">
        <v>35</v>
      </c>
      <c r="D646" s="1" t="s">
        <v>38</v>
      </c>
      <c r="E646" s="1" t="s">
        <v>38</v>
      </c>
      <c r="F646" s="1" t="s">
        <v>155</v>
      </c>
      <c r="G646" s="1">
        <v>0</v>
      </c>
      <c r="H646" s="1">
        <v>0</v>
      </c>
      <c r="I646" s="1">
        <v>0</v>
      </c>
      <c r="J646" s="1">
        <v>0</v>
      </c>
    </row>
    <row r="647" spans="1:10" x14ac:dyDescent="0.2">
      <c r="A647" s="1" t="s">
        <v>9</v>
      </c>
      <c r="B647" s="1" t="s">
        <v>18</v>
      </c>
      <c r="C647" s="1" t="s">
        <v>35</v>
      </c>
      <c r="D647" s="1" t="s">
        <v>39</v>
      </c>
      <c r="E647" s="1" t="s">
        <v>39</v>
      </c>
      <c r="F647" s="1" t="s">
        <v>155</v>
      </c>
      <c r="G647" s="1">
        <v>0</v>
      </c>
      <c r="H647" s="1">
        <v>0</v>
      </c>
      <c r="I647" s="1">
        <v>0</v>
      </c>
      <c r="J647" s="1">
        <v>0</v>
      </c>
    </row>
    <row r="648" spans="1:10" x14ac:dyDescent="0.2">
      <c r="A648" s="1" t="s">
        <v>9</v>
      </c>
      <c r="B648" s="1" t="s">
        <v>18</v>
      </c>
      <c r="C648" s="1" t="s">
        <v>35</v>
      </c>
      <c r="D648" s="1" t="s">
        <v>40</v>
      </c>
      <c r="E648" s="1" t="s">
        <v>41</v>
      </c>
      <c r="F648" s="1" t="s">
        <v>155</v>
      </c>
      <c r="G648" s="1">
        <v>0</v>
      </c>
      <c r="H648" s="1">
        <v>0</v>
      </c>
      <c r="I648" s="1">
        <v>0</v>
      </c>
      <c r="J648" s="1">
        <v>0</v>
      </c>
    </row>
    <row r="649" spans="1:10" x14ac:dyDescent="0.2">
      <c r="A649" s="1" t="s">
        <v>9</v>
      </c>
      <c r="B649" s="1" t="s">
        <v>18</v>
      </c>
      <c r="C649" s="1" t="s">
        <v>35</v>
      </c>
      <c r="D649" s="1" t="s">
        <v>40</v>
      </c>
      <c r="E649" s="1" t="s">
        <v>42</v>
      </c>
      <c r="F649" s="1" t="s">
        <v>155</v>
      </c>
      <c r="G649" s="1">
        <v>0</v>
      </c>
      <c r="H649" s="1">
        <v>0</v>
      </c>
      <c r="I649" s="1">
        <v>0</v>
      </c>
      <c r="J649" s="1">
        <v>0</v>
      </c>
    </row>
    <row r="650" spans="1:10" x14ac:dyDescent="0.2">
      <c r="A650" s="1" t="s">
        <v>9</v>
      </c>
      <c r="B650" s="1" t="s">
        <v>18</v>
      </c>
      <c r="C650" s="1" t="s">
        <v>35</v>
      </c>
      <c r="D650" s="1" t="s">
        <v>40</v>
      </c>
      <c r="E650" s="1" t="s">
        <v>43</v>
      </c>
      <c r="F650" s="1" t="s">
        <v>155</v>
      </c>
      <c r="G650" s="1">
        <v>0</v>
      </c>
      <c r="H650" s="1">
        <v>0</v>
      </c>
      <c r="I650" s="1">
        <v>0</v>
      </c>
      <c r="J650" s="1">
        <v>0</v>
      </c>
    </row>
    <row r="651" spans="1:10" x14ac:dyDescent="0.2">
      <c r="A651" s="1" t="s">
        <v>9</v>
      </c>
      <c r="B651" s="1" t="s">
        <v>18</v>
      </c>
      <c r="C651" s="1" t="s">
        <v>44</v>
      </c>
      <c r="D651" s="1" t="s">
        <v>45</v>
      </c>
      <c r="E651" s="1" t="s">
        <v>45</v>
      </c>
      <c r="F651" s="1" t="s">
        <v>155</v>
      </c>
      <c r="G651" s="1">
        <v>0</v>
      </c>
      <c r="H651" s="1">
        <v>1.0400000000000003</v>
      </c>
      <c r="I651" s="1">
        <v>1.08</v>
      </c>
      <c r="J651" s="1">
        <v>1.0400000000000003</v>
      </c>
    </row>
    <row r="652" spans="1:10" x14ac:dyDescent="0.2">
      <c r="A652" s="1" t="s">
        <v>9</v>
      </c>
      <c r="B652" s="1" t="s">
        <v>18</v>
      </c>
      <c r="C652" s="1" t="s">
        <v>44</v>
      </c>
      <c r="D652" s="1" t="s">
        <v>46</v>
      </c>
      <c r="E652" s="1" t="s">
        <v>47</v>
      </c>
      <c r="F652" s="1" t="s">
        <v>155</v>
      </c>
      <c r="G652" s="1">
        <v>0</v>
      </c>
      <c r="H652" s="1">
        <v>0</v>
      </c>
      <c r="I652" s="1">
        <v>0</v>
      </c>
      <c r="J652" s="1">
        <v>0</v>
      </c>
    </row>
    <row r="653" spans="1:10" x14ac:dyDescent="0.2">
      <c r="A653" s="1" t="s">
        <v>9</v>
      </c>
      <c r="B653" s="1" t="s">
        <v>18</v>
      </c>
      <c r="C653" s="1" t="s">
        <v>44</v>
      </c>
      <c r="D653" s="1" t="s">
        <v>46</v>
      </c>
      <c r="E653" s="1" t="s">
        <v>48</v>
      </c>
      <c r="F653" s="1" t="s">
        <v>155</v>
      </c>
      <c r="G653" s="1">
        <v>0</v>
      </c>
      <c r="H653" s="1">
        <v>0</v>
      </c>
      <c r="I653" s="1">
        <v>0</v>
      </c>
      <c r="J653" s="1">
        <v>0</v>
      </c>
    </row>
    <row r="654" spans="1:10" x14ac:dyDescent="0.2">
      <c r="A654" s="1" t="s">
        <v>9</v>
      </c>
      <c r="B654" s="1" t="s">
        <v>49</v>
      </c>
      <c r="C654" s="1" t="s">
        <v>50</v>
      </c>
      <c r="D654" s="1" t="s">
        <v>50</v>
      </c>
      <c r="E654" s="1" t="s">
        <v>50</v>
      </c>
      <c r="F654" s="1" t="s">
        <v>155</v>
      </c>
      <c r="G654" s="1">
        <v>0</v>
      </c>
      <c r="H654" s="1">
        <v>0</v>
      </c>
      <c r="I654" s="1">
        <v>0</v>
      </c>
      <c r="J654" s="1">
        <v>0</v>
      </c>
    </row>
    <row r="655" spans="1:10" x14ac:dyDescent="0.2">
      <c r="A655" s="1" t="s">
        <v>9</v>
      </c>
      <c r="B655" s="1" t="s">
        <v>49</v>
      </c>
      <c r="C655" s="1" t="s">
        <v>49</v>
      </c>
      <c r="D655" s="1" t="s">
        <v>51</v>
      </c>
      <c r="E655" s="1" t="s">
        <v>51</v>
      </c>
      <c r="F655" s="1" t="s">
        <v>155</v>
      </c>
      <c r="G655" s="1">
        <v>0</v>
      </c>
      <c r="H655" s="1">
        <v>0.78</v>
      </c>
      <c r="I655" s="1">
        <v>0.80999999999999994</v>
      </c>
      <c r="J655" s="1">
        <v>0.78</v>
      </c>
    </row>
    <row r="656" spans="1:10" x14ac:dyDescent="0.2">
      <c r="A656" s="1" t="s">
        <v>9</v>
      </c>
      <c r="B656" s="1" t="s">
        <v>49</v>
      </c>
      <c r="C656" s="1" t="s">
        <v>49</v>
      </c>
      <c r="D656" s="1" t="s">
        <v>52</v>
      </c>
      <c r="E656" s="1" t="s">
        <v>52</v>
      </c>
      <c r="F656" s="1" t="s">
        <v>155</v>
      </c>
      <c r="G656" s="1">
        <v>0</v>
      </c>
      <c r="H656" s="1">
        <v>0</v>
      </c>
      <c r="I656" s="1">
        <v>0</v>
      </c>
      <c r="J656" s="1">
        <v>0</v>
      </c>
    </row>
    <row r="657" spans="1:10" x14ac:dyDescent="0.2">
      <c r="A657" s="1" t="s">
        <v>9</v>
      </c>
      <c r="B657" s="1" t="s">
        <v>53</v>
      </c>
      <c r="C657" s="1" t="s">
        <v>54</v>
      </c>
      <c r="D657" s="1" t="s">
        <v>55</v>
      </c>
      <c r="E657" s="1" t="s">
        <v>55</v>
      </c>
      <c r="F657" s="1" t="s">
        <v>155</v>
      </c>
      <c r="G657" s="1">
        <v>0</v>
      </c>
      <c r="H657" s="1">
        <v>2.8600000000000003</v>
      </c>
      <c r="I657" s="1">
        <v>2.97</v>
      </c>
      <c r="J657" s="1">
        <v>2.8600000000000003</v>
      </c>
    </row>
    <row r="658" spans="1:10" x14ac:dyDescent="0.2">
      <c r="A658" s="1" t="s">
        <v>9</v>
      </c>
      <c r="B658" s="1" t="s">
        <v>53</v>
      </c>
      <c r="C658" s="1" t="s">
        <v>54</v>
      </c>
      <c r="D658" s="1" t="s">
        <v>55</v>
      </c>
      <c r="E658" s="1" t="s">
        <v>56</v>
      </c>
      <c r="F658" s="1" t="s">
        <v>155</v>
      </c>
      <c r="G658" s="1">
        <v>0</v>
      </c>
      <c r="H658" s="1">
        <v>0</v>
      </c>
      <c r="I658" s="1">
        <v>0</v>
      </c>
      <c r="J658" s="1">
        <v>0</v>
      </c>
    </row>
    <row r="659" spans="1:10" x14ac:dyDescent="0.2">
      <c r="A659" s="1" t="s">
        <v>9</v>
      </c>
      <c r="B659" s="1" t="s">
        <v>53</v>
      </c>
      <c r="C659" s="1" t="s">
        <v>54</v>
      </c>
      <c r="D659" s="1" t="s">
        <v>57</v>
      </c>
      <c r="E659" s="1" t="s">
        <v>57</v>
      </c>
      <c r="F659" s="1" t="s">
        <v>155</v>
      </c>
      <c r="G659" s="1">
        <v>0</v>
      </c>
      <c r="H659" s="1">
        <v>0</v>
      </c>
      <c r="I659" s="1">
        <v>0</v>
      </c>
      <c r="J659" s="1">
        <v>0</v>
      </c>
    </row>
    <row r="660" spans="1:10" x14ac:dyDescent="0.2">
      <c r="A660" s="1" t="s">
        <v>9</v>
      </c>
      <c r="B660" s="1" t="s">
        <v>53</v>
      </c>
      <c r="C660" s="1" t="s">
        <v>58</v>
      </c>
      <c r="D660" s="1" t="s">
        <v>59</v>
      </c>
      <c r="E660" s="1" t="s">
        <v>59</v>
      </c>
      <c r="F660" s="1" t="s">
        <v>155</v>
      </c>
      <c r="G660" s="1">
        <v>0</v>
      </c>
      <c r="H660" s="1">
        <v>2.0800000000000005</v>
      </c>
      <c r="I660" s="1">
        <v>2.16</v>
      </c>
      <c r="J660" s="1">
        <v>2.0800000000000005</v>
      </c>
    </row>
    <row r="661" spans="1:10" x14ac:dyDescent="0.2">
      <c r="A661" s="1" t="s">
        <v>9</v>
      </c>
      <c r="B661" s="1" t="s">
        <v>53</v>
      </c>
      <c r="C661" s="1" t="s">
        <v>58</v>
      </c>
      <c r="D661" s="1" t="s">
        <v>60</v>
      </c>
      <c r="E661" s="1" t="s">
        <v>60</v>
      </c>
      <c r="F661" s="1" t="s">
        <v>155</v>
      </c>
      <c r="G661" s="1">
        <v>0</v>
      </c>
      <c r="H661" s="1">
        <v>0</v>
      </c>
      <c r="I661" s="1">
        <v>0</v>
      </c>
      <c r="J661" s="1">
        <v>0</v>
      </c>
    </row>
    <row r="662" spans="1:10" x14ac:dyDescent="0.2">
      <c r="A662" s="1" t="s">
        <v>9</v>
      </c>
      <c r="B662" s="1" t="s">
        <v>53</v>
      </c>
      <c r="C662" s="1" t="s">
        <v>61</v>
      </c>
      <c r="D662" s="1" t="s">
        <v>61</v>
      </c>
      <c r="E662" s="1" t="s">
        <v>61</v>
      </c>
      <c r="F662" s="1" t="s">
        <v>155</v>
      </c>
      <c r="G662" s="1">
        <v>0</v>
      </c>
      <c r="H662" s="1">
        <v>1.56</v>
      </c>
      <c r="I662" s="1">
        <v>1.6199999999999999</v>
      </c>
      <c r="J662" s="1">
        <v>1.56</v>
      </c>
    </row>
    <row r="663" spans="1:10" x14ac:dyDescent="0.2">
      <c r="A663" s="1" t="s">
        <v>9</v>
      </c>
      <c r="B663" s="1" t="s">
        <v>53</v>
      </c>
      <c r="C663" s="1" t="s">
        <v>62</v>
      </c>
      <c r="D663" s="1" t="s">
        <v>62</v>
      </c>
      <c r="E663" s="1" t="s">
        <v>62</v>
      </c>
      <c r="F663" s="1" t="s">
        <v>155</v>
      </c>
      <c r="G663" s="1">
        <v>0</v>
      </c>
      <c r="H663" s="1">
        <v>0.78</v>
      </c>
      <c r="I663" s="1">
        <v>0.80999999999999994</v>
      </c>
      <c r="J663" s="1">
        <v>0.78</v>
      </c>
    </row>
    <row r="664" spans="1:10" x14ac:dyDescent="0.2">
      <c r="A664" s="1" t="s">
        <v>63</v>
      </c>
      <c r="B664" s="1" t="s">
        <v>64</v>
      </c>
      <c r="C664" s="1" t="s">
        <v>64</v>
      </c>
      <c r="D664" s="1" t="s">
        <v>64</v>
      </c>
      <c r="E664" s="1" t="s">
        <v>65</v>
      </c>
      <c r="F664" s="1" t="s">
        <v>155</v>
      </c>
      <c r="G664" s="1">
        <v>0</v>
      </c>
      <c r="H664" s="1">
        <v>0</v>
      </c>
      <c r="I664" s="1">
        <v>0</v>
      </c>
      <c r="J664" s="1">
        <v>0</v>
      </c>
    </row>
    <row r="665" spans="1:10" x14ac:dyDescent="0.2">
      <c r="A665" s="1" t="s">
        <v>63</v>
      </c>
      <c r="B665" s="1" t="s">
        <v>64</v>
      </c>
      <c r="C665" s="1" t="s">
        <v>64</v>
      </c>
      <c r="D665" s="1" t="s">
        <v>64</v>
      </c>
      <c r="E665" s="1" t="s">
        <v>66</v>
      </c>
      <c r="F665" s="1" t="s">
        <v>155</v>
      </c>
      <c r="G665" s="1">
        <v>0</v>
      </c>
      <c r="H665" s="1">
        <v>0</v>
      </c>
      <c r="I665" s="1">
        <v>0</v>
      </c>
      <c r="J665" s="1">
        <v>0</v>
      </c>
    </row>
    <row r="666" spans="1:10" x14ac:dyDescent="0.2">
      <c r="A666" s="1" t="s">
        <v>63</v>
      </c>
      <c r="B666" s="1" t="s">
        <v>64</v>
      </c>
      <c r="C666" s="1" t="s">
        <v>64</v>
      </c>
      <c r="D666" s="1" t="s">
        <v>64</v>
      </c>
      <c r="E666" s="1" t="s">
        <v>67</v>
      </c>
      <c r="F666" s="1" t="s">
        <v>155</v>
      </c>
      <c r="G666" s="1">
        <v>0</v>
      </c>
      <c r="H666" s="1">
        <v>0</v>
      </c>
      <c r="I666" s="1">
        <v>0</v>
      </c>
      <c r="J666" s="1">
        <v>0</v>
      </c>
    </row>
    <row r="667" spans="1:10" x14ac:dyDescent="0.2">
      <c r="A667" s="1" t="s">
        <v>63</v>
      </c>
      <c r="B667" s="1" t="s">
        <v>64</v>
      </c>
      <c r="C667" s="1" t="s">
        <v>64</v>
      </c>
      <c r="D667" s="1" t="s">
        <v>64</v>
      </c>
      <c r="E667" s="1" t="s">
        <v>68</v>
      </c>
      <c r="F667" s="1" t="s">
        <v>155</v>
      </c>
      <c r="G667" s="1">
        <v>0</v>
      </c>
      <c r="H667" s="1">
        <v>0</v>
      </c>
      <c r="I667" s="1">
        <v>0</v>
      </c>
      <c r="J667" s="1">
        <v>0</v>
      </c>
    </row>
    <row r="668" spans="1:10" x14ac:dyDescent="0.2">
      <c r="A668" s="1" t="s">
        <v>63</v>
      </c>
      <c r="B668" s="1" t="s">
        <v>69</v>
      </c>
      <c r="C668" s="1" t="s">
        <v>69</v>
      </c>
      <c r="D668" s="1" t="s">
        <v>70</v>
      </c>
      <c r="E668" s="1" t="s">
        <v>70</v>
      </c>
      <c r="F668" s="1" t="s">
        <v>155</v>
      </c>
      <c r="G668" s="1">
        <v>0</v>
      </c>
      <c r="H668" s="1">
        <v>0.30000000000000004</v>
      </c>
      <c r="I668" s="1">
        <v>0.30000000000000004</v>
      </c>
      <c r="J668" s="1">
        <v>0.15000000000000002</v>
      </c>
    </row>
    <row r="669" spans="1:10" x14ac:dyDescent="0.2">
      <c r="A669" s="1" t="s">
        <v>63</v>
      </c>
      <c r="B669" s="1" t="s">
        <v>69</v>
      </c>
      <c r="C669" s="1" t="s">
        <v>69</v>
      </c>
      <c r="D669" s="1" t="s">
        <v>71</v>
      </c>
      <c r="E669" s="1" t="s">
        <v>71</v>
      </c>
      <c r="F669" s="1" t="s">
        <v>155</v>
      </c>
      <c r="G669" s="1">
        <v>0</v>
      </c>
      <c r="H669" s="1">
        <v>0</v>
      </c>
      <c r="I669" s="1">
        <v>0</v>
      </c>
      <c r="J669" s="1">
        <v>0</v>
      </c>
    </row>
    <row r="670" spans="1:10" x14ac:dyDescent="0.2">
      <c r="A670" s="1" t="s">
        <v>63</v>
      </c>
      <c r="B670" s="1" t="s">
        <v>69</v>
      </c>
      <c r="C670" s="1" t="s">
        <v>69</v>
      </c>
      <c r="D670" s="1" t="s">
        <v>72</v>
      </c>
      <c r="E670" s="1" t="s">
        <v>72</v>
      </c>
      <c r="F670" s="1" t="s">
        <v>155</v>
      </c>
      <c r="G670" s="1">
        <v>0</v>
      </c>
      <c r="H670" s="1">
        <v>0</v>
      </c>
      <c r="I670" s="1">
        <v>0</v>
      </c>
      <c r="J670" s="1">
        <v>0</v>
      </c>
    </row>
    <row r="671" spans="1:10" x14ac:dyDescent="0.2">
      <c r="A671" s="1" t="s">
        <v>63</v>
      </c>
      <c r="B671" s="1" t="s">
        <v>69</v>
      </c>
      <c r="C671" s="1" t="s">
        <v>69</v>
      </c>
      <c r="D671" s="1" t="s">
        <v>73</v>
      </c>
      <c r="E671" s="1" t="s">
        <v>73</v>
      </c>
      <c r="F671" s="1" t="s">
        <v>155</v>
      </c>
      <c r="G671" s="1">
        <v>0</v>
      </c>
      <c r="H671" s="1">
        <v>0</v>
      </c>
      <c r="I671" s="1">
        <v>0</v>
      </c>
      <c r="J671" s="1">
        <v>0</v>
      </c>
    </row>
    <row r="672" spans="1:10" x14ac:dyDescent="0.2">
      <c r="A672" s="1" t="s">
        <v>63</v>
      </c>
      <c r="B672" s="1" t="s">
        <v>74</v>
      </c>
      <c r="C672" s="1" t="s">
        <v>74</v>
      </c>
      <c r="D672" s="1" t="s">
        <v>75</v>
      </c>
      <c r="E672" s="1" t="s">
        <v>75</v>
      </c>
      <c r="F672" s="1" t="s">
        <v>155</v>
      </c>
      <c r="G672" s="1">
        <v>0</v>
      </c>
      <c r="H672" s="1">
        <v>1.7999999999999998</v>
      </c>
      <c r="I672" s="1">
        <v>1.7999999999999998</v>
      </c>
      <c r="J672" s="1">
        <v>0.89999999999999991</v>
      </c>
    </row>
    <row r="673" spans="1:10" x14ac:dyDescent="0.2">
      <c r="A673" s="1" t="s">
        <v>63</v>
      </c>
      <c r="B673" s="1" t="s">
        <v>74</v>
      </c>
      <c r="C673" s="1" t="s">
        <v>74</v>
      </c>
      <c r="D673" s="1" t="s">
        <v>76</v>
      </c>
      <c r="E673" s="1" t="s">
        <v>76</v>
      </c>
      <c r="F673" s="1" t="s">
        <v>155</v>
      </c>
      <c r="G673" s="1">
        <v>0</v>
      </c>
      <c r="H673" s="1">
        <v>0</v>
      </c>
      <c r="I673" s="1">
        <v>0</v>
      </c>
      <c r="J673" s="1">
        <v>0</v>
      </c>
    </row>
    <row r="674" spans="1:10" x14ac:dyDescent="0.2">
      <c r="A674" s="1" t="s">
        <v>63</v>
      </c>
      <c r="B674" s="1" t="s">
        <v>74</v>
      </c>
      <c r="C674" s="1" t="s">
        <v>74</v>
      </c>
      <c r="D674" s="1" t="s">
        <v>76</v>
      </c>
      <c r="E674" s="1" t="s">
        <v>77</v>
      </c>
      <c r="F674" s="1" t="s">
        <v>155</v>
      </c>
      <c r="G674" s="1">
        <v>0</v>
      </c>
      <c r="H674" s="1">
        <v>0</v>
      </c>
      <c r="I674" s="1">
        <v>0</v>
      </c>
      <c r="J674" s="1">
        <v>0</v>
      </c>
    </row>
    <row r="675" spans="1:10" x14ac:dyDescent="0.2">
      <c r="A675" s="1" t="s">
        <v>63</v>
      </c>
      <c r="B675" s="1" t="s">
        <v>74</v>
      </c>
      <c r="C675" s="1" t="s">
        <v>74</v>
      </c>
      <c r="D675" s="1" t="s">
        <v>78</v>
      </c>
      <c r="E675" s="1" t="s">
        <v>78</v>
      </c>
      <c r="F675" s="1" t="s">
        <v>155</v>
      </c>
      <c r="G675" s="1">
        <v>0</v>
      </c>
      <c r="H675" s="1">
        <v>0</v>
      </c>
      <c r="I675" s="1">
        <v>0</v>
      </c>
      <c r="J675" s="1">
        <v>0</v>
      </c>
    </row>
    <row r="676" spans="1:10" x14ac:dyDescent="0.2">
      <c r="A676" s="1" t="s">
        <v>63</v>
      </c>
      <c r="B676" s="1" t="s">
        <v>74</v>
      </c>
      <c r="C676" s="1" t="s">
        <v>74</v>
      </c>
      <c r="D676" s="1" t="s">
        <v>79</v>
      </c>
      <c r="E676" s="1" t="s">
        <v>80</v>
      </c>
      <c r="F676" s="1" t="s">
        <v>155</v>
      </c>
      <c r="G676" s="1">
        <v>0</v>
      </c>
      <c r="H676" s="1">
        <v>0</v>
      </c>
      <c r="I676" s="1">
        <v>0</v>
      </c>
      <c r="J676" s="1">
        <v>0</v>
      </c>
    </row>
    <row r="677" spans="1:10" x14ac:dyDescent="0.2">
      <c r="A677" s="1" t="s">
        <v>63</v>
      </c>
      <c r="B677" s="1" t="s">
        <v>74</v>
      </c>
      <c r="C677" s="1" t="s">
        <v>74</v>
      </c>
      <c r="D677" s="1" t="s">
        <v>79</v>
      </c>
      <c r="E677" s="1" t="s">
        <v>81</v>
      </c>
      <c r="F677" s="1" t="s">
        <v>155</v>
      </c>
      <c r="G677" s="1">
        <v>0</v>
      </c>
      <c r="H677" s="1">
        <v>0</v>
      </c>
      <c r="I677" s="1">
        <v>0</v>
      </c>
      <c r="J677" s="1">
        <v>0</v>
      </c>
    </row>
    <row r="678" spans="1:10" x14ac:dyDescent="0.2">
      <c r="A678" s="1" t="s">
        <v>63</v>
      </c>
      <c r="B678" s="1" t="s">
        <v>74</v>
      </c>
      <c r="C678" s="1" t="s">
        <v>74</v>
      </c>
      <c r="D678" s="1" t="s">
        <v>79</v>
      </c>
      <c r="E678" s="1" t="s">
        <v>82</v>
      </c>
      <c r="F678" s="1" t="s">
        <v>155</v>
      </c>
      <c r="G678" s="1">
        <v>0</v>
      </c>
      <c r="H678" s="1">
        <v>0</v>
      </c>
      <c r="I678" s="1">
        <v>0</v>
      </c>
      <c r="J678" s="1">
        <v>0</v>
      </c>
    </row>
    <row r="679" spans="1:10" x14ac:dyDescent="0.2">
      <c r="A679" s="1" t="s">
        <v>63</v>
      </c>
      <c r="B679" s="1" t="s">
        <v>74</v>
      </c>
      <c r="C679" s="1" t="s">
        <v>74</v>
      </c>
      <c r="D679" s="1" t="s">
        <v>83</v>
      </c>
      <c r="E679" s="1" t="s">
        <v>83</v>
      </c>
      <c r="F679" s="1" t="s">
        <v>155</v>
      </c>
      <c r="G679" s="1">
        <v>0</v>
      </c>
      <c r="H679" s="1">
        <v>0</v>
      </c>
      <c r="I679" s="1">
        <v>0</v>
      </c>
      <c r="J679" s="1">
        <v>0</v>
      </c>
    </row>
    <row r="680" spans="1:10" x14ac:dyDescent="0.2">
      <c r="A680" s="1" t="s">
        <v>63</v>
      </c>
      <c r="B680" s="1" t="s">
        <v>74</v>
      </c>
      <c r="C680" s="1" t="s">
        <v>74</v>
      </c>
      <c r="D680" s="1" t="s">
        <v>84</v>
      </c>
      <c r="E680" s="1" t="s">
        <v>84</v>
      </c>
      <c r="F680" s="1" t="s">
        <v>155</v>
      </c>
      <c r="G680" s="1">
        <v>0</v>
      </c>
      <c r="H680" s="1">
        <v>0</v>
      </c>
      <c r="I680" s="1">
        <v>0</v>
      </c>
      <c r="J680" s="1">
        <v>0</v>
      </c>
    </row>
    <row r="681" spans="1:10" x14ac:dyDescent="0.2">
      <c r="A681" s="1" t="s">
        <v>63</v>
      </c>
      <c r="B681" s="1" t="s">
        <v>85</v>
      </c>
      <c r="C681" s="1" t="s">
        <v>86</v>
      </c>
      <c r="D681" s="1" t="s">
        <v>86</v>
      </c>
      <c r="E681" s="1" t="s">
        <v>87</v>
      </c>
      <c r="F681" s="1" t="s">
        <v>155</v>
      </c>
      <c r="G681" s="1">
        <v>0</v>
      </c>
      <c r="H681" s="1">
        <v>0.46448863636363641</v>
      </c>
      <c r="I681" s="1">
        <v>0.46448863636363641</v>
      </c>
      <c r="J681" s="1">
        <v>0.2322443181818182</v>
      </c>
    </row>
    <row r="682" spans="1:10" x14ac:dyDescent="0.2">
      <c r="A682" s="1" t="s">
        <v>63</v>
      </c>
      <c r="B682" s="1" t="s">
        <v>85</v>
      </c>
      <c r="C682" s="1" t="s">
        <v>86</v>
      </c>
      <c r="D682" s="1" t="s">
        <v>86</v>
      </c>
      <c r="E682" s="1" t="s">
        <v>88</v>
      </c>
      <c r="F682" s="1" t="s">
        <v>155</v>
      </c>
      <c r="G682" s="1">
        <v>0</v>
      </c>
      <c r="H682" s="1">
        <v>0</v>
      </c>
      <c r="I682" s="1">
        <v>0</v>
      </c>
      <c r="J682" s="1">
        <v>0</v>
      </c>
    </row>
    <row r="683" spans="1:10" x14ac:dyDescent="0.2">
      <c r="A683" s="1" t="s">
        <v>63</v>
      </c>
      <c r="B683" s="1" t="s">
        <v>85</v>
      </c>
      <c r="C683" s="1" t="s">
        <v>86</v>
      </c>
      <c r="D683" s="1" t="s">
        <v>86</v>
      </c>
      <c r="E683" s="1" t="s">
        <v>89</v>
      </c>
      <c r="F683" s="1" t="s">
        <v>155</v>
      </c>
      <c r="G683" s="1">
        <v>0</v>
      </c>
      <c r="H683" s="1">
        <v>0</v>
      </c>
      <c r="I683" s="1">
        <v>0</v>
      </c>
      <c r="J683" s="1">
        <v>0</v>
      </c>
    </row>
    <row r="684" spans="1:10" x14ac:dyDescent="0.2">
      <c r="A684" s="1" t="s">
        <v>63</v>
      </c>
      <c r="B684" s="1" t="s">
        <v>85</v>
      </c>
      <c r="C684" s="1" t="s">
        <v>86</v>
      </c>
      <c r="D684" s="1" t="s">
        <v>90</v>
      </c>
      <c r="E684" s="1" t="s">
        <v>90</v>
      </c>
      <c r="F684" s="1" t="s">
        <v>155</v>
      </c>
      <c r="G684" s="1">
        <v>0</v>
      </c>
      <c r="H684" s="1">
        <v>0</v>
      </c>
      <c r="I684" s="1">
        <v>0</v>
      </c>
      <c r="J684" s="1">
        <v>0</v>
      </c>
    </row>
    <row r="685" spans="1:10" x14ac:dyDescent="0.2">
      <c r="A685" s="1" t="s">
        <v>63</v>
      </c>
      <c r="B685" s="1" t="s">
        <v>85</v>
      </c>
      <c r="C685" s="1" t="s">
        <v>91</v>
      </c>
      <c r="D685" s="1" t="s">
        <v>92</v>
      </c>
      <c r="E685" s="1" t="s">
        <v>92</v>
      </c>
      <c r="F685" s="1" t="s">
        <v>155</v>
      </c>
      <c r="G685" s="1">
        <v>0</v>
      </c>
      <c r="H685" s="1">
        <v>0.30085227272727277</v>
      </c>
      <c r="I685" s="1">
        <v>0.30085227272727277</v>
      </c>
      <c r="J685" s="1">
        <v>0.15042613636363639</v>
      </c>
    </row>
    <row r="686" spans="1:10" x14ac:dyDescent="0.2">
      <c r="A686" s="1" t="s">
        <v>63</v>
      </c>
      <c r="B686" s="1" t="s">
        <v>85</v>
      </c>
      <c r="C686" s="1" t="s">
        <v>91</v>
      </c>
      <c r="D686" s="1" t="s">
        <v>93</v>
      </c>
      <c r="E686" s="1" t="s">
        <v>93</v>
      </c>
      <c r="F686" s="1" t="s">
        <v>155</v>
      </c>
      <c r="G686" s="1">
        <v>0</v>
      </c>
      <c r="H686" s="1">
        <v>0</v>
      </c>
      <c r="I686" s="1">
        <v>0</v>
      </c>
      <c r="J686" s="1">
        <v>0</v>
      </c>
    </row>
    <row r="687" spans="1:10" x14ac:dyDescent="0.2">
      <c r="A687" s="1" t="s">
        <v>63</v>
      </c>
      <c r="B687" s="1" t="s">
        <v>85</v>
      </c>
      <c r="C687" s="1" t="s">
        <v>91</v>
      </c>
      <c r="D687" s="1" t="s">
        <v>94</v>
      </c>
      <c r="E687" s="1" t="s">
        <v>94</v>
      </c>
      <c r="F687" s="1" t="s">
        <v>155</v>
      </c>
      <c r="G687" s="1">
        <v>0</v>
      </c>
      <c r="H687" s="1">
        <v>0</v>
      </c>
      <c r="I687" s="1">
        <v>0</v>
      </c>
      <c r="J687" s="1">
        <v>0</v>
      </c>
    </row>
    <row r="688" spans="1:10" x14ac:dyDescent="0.2">
      <c r="A688" s="1" t="s">
        <v>63</v>
      </c>
      <c r="B688" s="1" t="s">
        <v>85</v>
      </c>
      <c r="C688" s="1" t="s">
        <v>95</v>
      </c>
      <c r="D688" s="1" t="s">
        <v>96</v>
      </c>
      <c r="E688" s="1" t="s">
        <v>96</v>
      </c>
      <c r="F688" s="1" t="s">
        <v>155</v>
      </c>
      <c r="G688" s="1">
        <v>0</v>
      </c>
      <c r="H688" s="1">
        <v>0.43465909090909094</v>
      </c>
      <c r="I688" s="1">
        <v>0.43465909090909094</v>
      </c>
      <c r="J688" s="1">
        <v>0.21732954545454547</v>
      </c>
    </row>
    <row r="689" spans="1:10" x14ac:dyDescent="0.2">
      <c r="A689" s="1" t="s">
        <v>63</v>
      </c>
      <c r="B689" s="1" t="s">
        <v>85</v>
      </c>
      <c r="C689" s="1" t="s">
        <v>95</v>
      </c>
      <c r="D689" s="1" t="s">
        <v>97</v>
      </c>
      <c r="E689" s="1" t="s">
        <v>97</v>
      </c>
      <c r="F689" s="1" t="s">
        <v>155</v>
      </c>
      <c r="G689" s="1">
        <v>0</v>
      </c>
      <c r="H689" s="1">
        <v>0</v>
      </c>
      <c r="I689" s="1">
        <v>0</v>
      </c>
      <c r="J689" s="1">
        <v>0</v>
      </c>
    </row>
    <row r="690" spans="1:10" x14ac:dyDescent="0.2">
      <c r="A690" s="1" t="s">
        <v>63</v>
      </c>
      <c r="B690" s="1" t="s">
        <v>85</v>
      </c>
      <c r="C690" s="1" t="s">
        <v>95</v>
      </c>
      <c r="D690" s="1" t="s">
        <v>98</v>
      </c>
      <c r="E690" s="1" t="s">
        <v>98</v>
      </c>
      <c r="F690" s="1" t="s">
        <v>155</v>
      </c>
      <c r="G690" s="1">
        <v>0</v>
      </c>
      <c r="H690" s="1">
        <v>0</v>
      </c>
      <c r="I690" s="1">
        <v>0</v>
      </c>
      <c r="J690" s="1">
        <v>0</v>
      </c>
    </row>
    <row r="691" spans="1:10" x14ac:dyDescent="0.2">
      <c r="A691" s="1" t="s">
        <v>63</v>
      </c>
      <c r="B691" s="1" t="s">
        <v>85</v>
      </c>
      <c r="C691" s="1" t="s">
        <v>95</v>
      </c>
      <c r="D691" s="1" t="s">
        <v>99</v>
      </c>
      <c r="E691" s="1" t="s">
        <v>99</v>
      </c>
      <c r="F691" s="1" t="s">
        <v>155</v>
      </c>
      <c r="G691" s="1">
        <v>0</v>
      </c>
      <c r="H691" s="1">
        <v>0</v>
      </c>
      <c r="I691" s="1">
        <v>0</v>
      </c>
      <c r="J691" s="1">
        <v>0</v>
      </c>
    </row>
    <row r="692" spans="1:10" x14ac:dyDescent="0.2">
      <c r="A692" s="1" t="s">
        <v>63</v>
      </c>
      <c r="B692" s="1" t="s">
        <v>100</v>
      </c>
      <c r="C692" s="1" t="s">
        <v>101</v>
      </c>
      <c r="D692" s="1" t="s">
        <v>102</v>
      </c>
      <c r="E692" s="1" t="s">
        <v>102</v>
      </c>
      <c r="F692" s="1" t="s">
        <v>155</v>
      </c>
      <c r="G692" s="1">
        <v>0</v>
      </c>
      <c r="H692" s="1">
        <v>1.8635294117647061</v>
      </c>
      <c r="I692" s="1">
        <v>1.8635294117647061</v>
      </c>
      <c r="J692" s="1">
        <v>0.93176470588235305</v>
      </c>
    </row>
    <row r="693" spans="1:10" x14ac:dyDescent="0.2">
      <c r="A693" s="1" t="s">
        <v>63</v>
      </c>
      <c r="B693" s="1" t="s">
        <v>100</v>
      </c>
      <c r="C693" s="1" t="s">
        <v>101</v>
      </c>
      <c r="D693" s="1" t="s">
        <v>103</v>
      </c>
      <c r="E693" s="1" t="s">
        <v>103</v>
      </c>
      <c r="F693" s="1" t="s">
        <v>155</v>
      </c>
      <c r="G693" s="1">
        <v>0</v>
      </c>
      <c r="H693" s="1">
        <v>0</v>
      </c>
      <c r="I693" s="1">
        <v>0</v>
      </c>
      <c r="J693" s="1">
        <v>0</v>
      </c>
    </row>
    <row r="694" spans="1:10" x14ac:dyDescent="0.2">
      <c r="A694" s="1" t="s">
        <v>63</v>
      </c>
      <c r="B694" s="1" t="s">
        <v>100</v>
      </c>
      <c r="C694" s="1" t="s">
        <v>101</v>
      </c>
      <c r="D694" s="1" t="s">
        <v>104</v>
      </c>
      <c r="E694" s="1" t="s">
        <v>104</v>
      </c>
      <c r="F694" s="1" t="s">
        <v>155</v>
      </c>
      <c r="G694" s="1">
        <v>0</v>
      </c>
      <c r="H694" s="1">
        <v>0</v>
      </c>
      <c r="I694" s="1">
        <v>0</v>
      </c>
      <c r="J694" s="1">
        <v>0</v>
      </c>
    </row>
    <row r="695" spans="1:10" x14ac:dyDescent="0.2">
      <c r="A695" s="1" t="s">
        <v>63</v>
      </c>
      <c r="B695" s="1" t="s">
        <v>100</v>
      </c>
      <c r="C695" s="1" t="s">
        <v>101</v>
      </c>
      <c r="D695" s="1" t="s">
        <v>105</v>
      </c>
      <c r="E695" s="1" t="s">
        <v>105</v>
      </c>
      <c r="F695" s="1" t="s">
        <v>155</v>
      </c>
      <c r="G695" s="1">
        <v>0</v>
      </c>
      <c r="H695" s="1">
        <v>0</v>
      </c>
      <c r="I695" s="1">
        <v>0</v>
      </c>
      <c r="J695" s="1">
        <v>0</v>
      </c>
    </row>
    <row r="696" spans="1:10" x14ac:dyDescent="0.2">
      <c r="A696" s="1" t="s">
        <v>63</v>
      </c>
      <c r="B696" s="1" t="s">
        <v>100</v>
      </c>
      <c r="C696" s="1" t="s">
        <v>106</v>
      </c>
      <c r="D696" s="1" t="s">
        <v>107</v>
      </c>
      <c r="E696" s="1" t="s">
        <v>107</v>
      </c>
      <c r="F696" s="1" t="s">
        <v>155</v>
      </c>
      <c r="G696" s="1">
        <v>0</v>
      </c>
      <c r="H696" s="1">
        <v>0.8364705882352943</v>
      </c>
      <c r="I696" s="1">
        <v>0.8364705882352943</v>
      </c>
      <c r="J696" s="1">
        <v>0.41823529411764715</v>
      </c>
    </row>
    <row r="697" spans="1:10" x14ac:dyDescent="0.2">
      <c r="A697" s="1" t="s">
        <v>63</v>
      </c>
      <c r="B697" s="1" t="s">
        <v>100</v>
      </c>
      <c r="C697" s="1" t="s">
        <v>106</v>
      </c>
      <c r="D697" s="1" t="s">
        <v>108</v>
      </c>
      <c r="E697" s="1" t="s">
        <v>108</v>
      </c>
      <c r="F697" s="1" t="s">
        <v>155</v>
      </c>
      <c r="G697" s="1">
        <v>0</v>
      </c>
      <c r="H697" s="1">
        <v>0</v>
      </c>
      <c r="I697" s="1">
        <v>0</v>
      </c>
      <c r="J697" s="1">
        <v>0</v>
      </c>
    </row>
    <row r="698" spans="1:10" x14ac:dyDescent="0.2">
      <c r="A698" s="1" t="s">
        <v>63</v>
      </c>
      <c r="B698" s="1" t="s">
        <v>100</v>
      </c>
      <c r="C698" s="1" t="s">
        <v>106</v>
      </c>
      <c r="D698" s="1" t="s">
        <v>109</v>
      </c>
      <c r="E698" s="1" t="s">
        <v>109</v>
      </c>
      <c r="F698" s="1" t="s">
        <v>155</v>
      </c>
      <c r="G698" s="1">
        <v>0</v>
      </c>
      <c r="H698" s="1">
        <v>0</v>
      </c>
      <c r="I698" s="1">
        <v>0</v>
      </c>
      <c r="J698" s="1">
        <v>0</v>
      </c>
    </row>
    <row r="699" spans="1:10" x14ac:dyDescent="0.2">
      <c r="A699" s="1" t="s">
        <v>63</v>
      </c>
      <c r="B699" s="1" t="s">
        <v>100</v>
      </c>
      <c r="C699" s="1" t="s">
        <v>106</v>
      </c>
      <c r="D699" s="1" t="s">
        <v>110</v>
      </c>
      <c r="E699" s="1" t="s">
        <v>110</v>
      </c>
      <c r="F699" s="1" t="s">
        <v>155</v>
      </c>
      <c r="G699" s="1">
        <v>0</v>
      </c>
      <c r="H699" s="1">
        <v>0</v>
      </c>
      <c r="I699" s="1">
        <v>0</v>
      </c>
      <c r="J699" s="1">
        <v>0</v>
      </c>
    </row>
    <row r="700" spans="1:10" x14ac:dyDescent="0.2">
      <c r="A700" s="1" t="s">
        <v>63</v>
      </c>
      <c r="B700" s="1" t="s">
        <v>100</v>
      </c>
      <c r="C700" s="1" t="s">
        <v>106</v>
      </c>
      <c r="D700" s="1" t="s">
        <v>111</v>
      </c>
      <c r="E700" s="1" t="s">
        <v>112</v>
      </c>
      <c r="F700" s="1" t="s">
        <v>155</v>
      </c>
      <c r="G700" s="1">
        <v>0</v>
      </c>
      <c r="H700" s="1">
        <v>0</v>
      </c>
      <c r="I700" s="1">
        <v>0</v>
      </c>
      <c r="J700" s="1">
        <v>0</v>
      </c>
    </row>
    <row r="701" spans="1:10" x14ac:dyDescent="0.2">
      <c r="A701" s="1" t="s">
        <v>63</v>
      </c>
      <c r="B701" s="1" t="s">
        <v>100</v>
      </c>
      <c r="C701" s="1" t="s">
        <v>106</v>
      </c>
      <c r="D701" s="1" t="s">
        <v>111</v>
      </c>
      <c r="E701" s="1" t="s">
        <v>111</v>
      </c>
      <c r="F701" s="1" t="s">
        <v>155</v>
      </c>
      <c r="G701" s="1">
        <v>0</v>
      </c>
      <c r="H701" s="1">
        <v>0</v>
      </c>
      <c r="I701" s="1">
        <v>0</v>
      </c>
      <c r="J701" s="1">
        <v>0</v>
      </c>
    </row>
    <row r="702" spans="1:10" x14ac:dyDescent="0.2">
      <c r="A702" s="1" t="s">
        <v>113</v>
      </c>
      <c r="B702" s="1" t="s">
        <v>114</v>
      </c>
      <c r="C702" s="1" t="s">
        <v>114</v>
      </c>
      <c r="D702" s="1" t="s">
        <v>114</v>
      </c>
      <c r="E702" s="1" t="s">
        <v>114</v>
      </c>
      <c r="F702" s="1" t="s">
        <v>155</v>
      </c>
      <c r="G702" s="1">
        <v>0</v>
      </c>
      <c r="H702" s="1">
        <v>0</v>
      </c>
      <c r="I702" s="1">
        <v>0</v>
      </c>
      <c r="J702" s="1">
        <v>0</v>
      </c>
    </row>
    <row r="703" spans="1:10" x14ac:dyDescent="0.2">
      <c r="A703" s="1" t="s">
        <v>115</v>
      </c>
      <c r="B703" s="1" t="s">
        <v>116</v>
      </c>
      <c r="C703" s="1" t="s">
        <v>117</v>
      </c>
      <c r="D703" s="1" t="s">
        <v>117</v>
      </c>
      <c r="E703" s="1" t="s">
        <v>117</v>
      </c>
      <c r="F703" s="1" t="s">
        <v>155</v>
      </c>
      <c r="G703" s="1">
        <v>0</v>
      </c>
      <c r="H703" s="1">
        <v>2.7</v>
      </c>
      <c r="I703" s="1">
        <v>2.7</v>
      </c>
      <c r="J703" s="1">
        <v>1.8</v>
      </c>
    </row>
    <row r="704" spans="1:10" x14ac:dyDescent="0.2">
      <c r="A704" s="1" t="s">
        <v>115</v>
      </c>
      <c r="B704" s="1" t="s">
        <v>116</v>
      </c>
      <c r="C704" s="1" t="s">
        <v>118</v>
      </c>
      <c r="D704" s="1" t="s">
        <v>118</v>
      </c>
      <c r="E704" s="1" t="s">
        <v>118</v>
      </c>
      <c r="F704" s="1" t="s">
        <v>155</v>
      </c>
      <c r="G704" s="1">
        <v>0</v>
      </c>
      <c r="H704" s="1">
        <v>0</v>
      </c>
      <c r="I704" s="1">
        <v>0</v>
      </c>
      <c r="J704" s="1">
        <v>0</v>
      </c>
    </row>
    <row r="705" spans="1:10" x14ac:dyDescent="0.2">
      <c r="A705" s="1" t="s">
        <v>115</v>
      </c>
      <c r="B705" s="1" t="s">
        <v>116</v>
      </c>
      <c r="C705" s="1" t="s">
        <v>119</v>
      </c>
      <c r="D705" s="1" t="s">
        <v>119</v>
      </c>
      <c r="E705" s="1" t="s">
        <v>119</v>
      </c>
      <c r="F705" s="1" t="s">
        <v>155</v>
      </c>
      <c r="G705" s="1">
        <v>0</v>
      </c>
      <c r="H705" s="1">
        <v>0</v>
      </c>
      <c r="I705" s="1">
        <v>0</v>
      </c>
      <c r="J705" s="1">
        <v>0</v>
      </c>
    </row>
    <row r="706" spans="1:10" x14ac:dyDescent="0.2">
      <c r="A706" s="1" t="s">
        <v>115</v>
      </c>
      <c r="B706" s="1" t="s">
        <v>116</v>
      </c>
      <c r="C706" s="1" t="s">
        <v>120</v>
      </c>
      <c r="D706" s="1" t="s">
        <v>120</v>
      </c>
      <c r="E706" s="1" t="s">
        <v>120</v>
      </c>
      <c r="F706" s="1" t="s">
        <v>155</v>
      </c>
      <c r="G706" s="1">
        <v>0</v>
      </c>
      <c r="H706" s="1">
        <v>0</v>
      </c>
      <c r="I706" s="1">
        <v>0</v>
      </c>
      <c r="J706" s="1">
        <v>0</v>
      </c>
    </row>
    <row r="707" spans="1:10" x14ac:dyDescent="0.2">
      <c r="A707" s="1" t="s">
        <v>115</v>
      </c>
      <c r="B707" s="1" t="s">
        <v>116</v>
      </c>
      <c r="C707" s="1" t="s">
        <v>121</v>
      </c>
      <c r="D707" s="1" t="s">
        <v>121</v>
      </c>
      <c r="E707" s="1" t="s">
        <v>121</v>
      </c>
      <c r="F707" s="1" t="s">
        <v>155</v>
      </c>
      <c r="G707" s="1">
        <v>0</v>
      </c>
      <c r="H707" s="1">
        <v>0</v>
      </c>
      <c r="I707" s="1">
        <v>0</v>
      </c>
      <c r="J707" s="1">
        <v>0</v>
      </c>
    </row>
    <row r="708" spans="1:10" x14ac:dyDescent="0.2">
      <c r="A708" s="1" t="s">
        <v>115</v>
      </c>
      <c r="B708" s="1" t="s">
        <v>116</v>
      </c>
      <c r="C708" s="1" t="s">
        <v>122</v>
      </c>
      <c r="D708" s="1" t="s">
        <v>122</v>
      </c>
      <c r="E708" s="1" t="s">
        <v>122</v>
      </c>
      <c r="F708" s="1" t="s">
        <v>155</v>
      </c>
      <c r="G708" s="1">
        <v>0</v>
      </c>
      <c r="H708" s="1">
        <v>0</v>
      </c>
      <c r="I708" s="1">
        <v>0</v>
      </c>
      <c r="J708" s="1">
        <v>0</v>
      </c>
    </row>
    <row r="709" spans="1:10" x14ac:dyDescent="0.2">
      <c r="A709" s="1" t="s">
        <v>115</v>
      </c>
      <c r="B709" s="1" t="s">
        <v>123</v>
      </c>
      <c r="C709" s="1" t="s">
        <v>124</v>
      </c>
      <c r="D709" s="1" t="s">
        <v>124</v>
      </c>
      <c r="E709" s="1" t="s">
        <v>124</v>
      </c>
      <c r="F709" s="1" t="s">
        <v>155</v>
      </c>
      <c r="G709" s="1">
        <v>0</v>
      </c>
      <c r="H709" s="1">
        <v>0.60000000000000053</v>
      </c>
      <c r="I709" s="1">
        <v>0.60000000000000053</v>
      </c>
      <c r="J709" s="1">
        <v>0.40000000000000036</v>
      </c>
    </row>
    <row r="710" spans="1:10" x14ac:dyDescent="0.2">
      <c r="A710" s="1" t="s">
        <v>115</v>
      </c>
      <c r="B710" s="1" t="s">
        <v>123</v>
      </c>
      <c r="C710" s="1" t="s">
        <v>125</v>
      </c>
      <c r="D710" s="1" t="s">
        <v>125</v>
      </c>
      <c r="E710" s="1" t="s">
        <v>125</v>
      </c>
      <c r="F710" s="1" t="s">
        <v>155</v>
      </c>
      <c r="G710" s="1">
        <v>0</v>
      </c>
      <c r="H710" s="1">
        <v>0</v>
      </c>
      <c r="I710" s="1">
        <v>0</v>
      </c>
      <c r="J710" s="1">
        <v>0</v>
      </c>
    </row>
    <row r="711" spans="1:10" x14ac:dyDescent="0.2">
      <c r="A711" s="1" t="s">
        <v>115</v>
      </c>
      <c r="B711" s="1" t="s">
        <v>123</v>
      </c>
      <c r="C711" s="1" t="s">
        <v>126</v>
      </c>
      <c r="D711" s="1" t="s">
        <v>126</v>
      </c>
      <c r="E711" s="1" t="s">
        <v>126</v>
      </c>
      <c r="F711" s="1" t="s">
        <v>155</v>
      </c>
      <c r="G711" s="1">
        <v>0</v>
      </c>
      <c r="H711" s="1">
        <v>0</v>
      </c>
      <c r="I711" s="1">
        <v>0</v>
      </c>
      <c r="J711" s="1">
        <v>0</v>
      </c>
    </row>
    <row r="712" spans="1:10" x14ac:dyDescent="0.2">
      <c r="A712" s="1" t="s">
        <v>115</v>
      </c>
      <c r="B712" s="1" t="s">
        <v>123</v>
      </c>
      <c r="C712" s="1" t="s">
        <v>127</v>
      </c>
      <c r="D712" s="1" t="s">
        <v>128</v>
      </c>
      <c r="E712" s="1" t="s">
        <v>128</v>
      </c>
      <c r="F712" s="1" t="s">
        <v>155</v>
      </c>
      <c r="G712" s="1">
        <v>0</v>
      </c>
      <c r="H712" s="1">
        <v>0</v>
      </c>
      <c r="I712" s="1">
        <v>0</v>
      </c>
      <c r="J712" s="1">
        <v>0</v>
      </c>
    </row>
    <row r="713" spans="1:10" x14ac:dyDescent="0.2">
      <c r="A713" s="1" t="s">
        <v>115</v>
      </c>
      <c r="B713" s="1" t="s">
        <v>123</v>
      </c>
      <c r="C713" s="1" t="s">
        <v>127</v>
      </c>
      <c r="D713" s="1" t="s">
        <v>129</v>
      </c>
      <c r="E713" s="1" t="s">
        <v>129</v>
      </c>
      <c r="F713" s="1" t="s">
        <v>155</v>
      </c>
      <c r="G713" s="1">
        <v>0</v>
      </c>
      <c r="H713" s="1">
        <v>0</v>
      </c>
      <c r="I713" s="1">
        <v>0</v>
      </c>
      <c r="J713" s="1">
        <v>0</v>
      </c>
    </row>
    <row r="714" spans="1:10" x14ac:dyDescent="0.2">
      <c r="A714" s="1" t="s">
        <v>115</v>
      </c>
      <c r="B714" s="1" t="s">
        <v>123</v>
      </c>
      <c r="C714" s="1" t="s">
        <v>127</v>
      </c>
      <c r="D714" s="1" t="s">
        <v>130</v>
      </c>
      <c r="E714" s="1" t="s">
        <v>130</v>
      </c>
      <c r="F714" s="1" t="s">
        <v>155</v>
      </c>
      <c r="G714" s="1">
        <v>0</v>
      </c>
      <c r="H714" s="1">
        <v>0</v>
      </c>
      <c r="I714" s="1">
        <v>0</v>
      </c>
      <c r="J714" s="1">
        <v>0</v>
      </c>
    </row>
    <row r="715" spans="1:10" x14ac:dyDescent="0.2">
      <c r="A715" s="1" t="s">
        <v>115</v>
      </c>
      <c r="B715" s="1" t="s">
        <v>123</v>
      </c>
      <c r="C715" s="1" t="s">
        <v>131</v>
      </c>
      <c r="D715" s="1" t="s">
        <v>132</v>
      </c>
      <c r="E715" s="1" t="s">
        <v>132</v>
      </c>
      <c r="F715" s="1" t="s">
        <v>155</v>
      </c>
      <c r="G715" s="1">
        <v>0</v>
      </c>
      <c r="H715" s="1">
        <v>0</v>
      </c>
      <c r="I715" s="1">
        <v>0</v>
      </c>
      <c r="J715" s="1">
        <v>0</v>
      </c>
    </row>
    <row r="716" spans="1:10" x14ac:dyDescent="0.2">
      <c r="A716" s="1" t="s">
        <v>115</v>
      </c>
      <c r="B716" s="1" t="s">
        <v>123</v>
      </c>
      <c r="C716" s="1" t="s">
        <v>131</v>
      </c>
      <c r="D716" s="1" t="s">
        <v>133</v>
      </c>
      <c r="E716" s="1" t="s">
        <v>133</v>
      </c>
      <c r="F716" s="1" t="s">
        <v>155</v>
      </c>
      <c r="G716" s="1">
        <v>0</v>
      </c>
      <c r="H716" s="1">
        <v>0</v>
      </c>
      <c r="I716" s="1">
        <v>0</v>
      </c>
      <c r="J716" s="1">
        <v>0</v>
      </c>
    </row>
    <row r="717" spans="1:10" x14ac:dyDescent="0.2">
      <c r="A717" s="1" t="s">
        <v>115</v>
      </c>
      <c r="B717" s="1" t="s">
        <v>134</v>
      </c>
      <c r="C717" s="1" t="s">
        <v>135</v>
      </c>
      <c r="D717" s="1" t="s">
        <v>135</v>
      </c>
      <c r="E717" s="1" t="s">
        <v>135</v>
      </c>
      <c r="F717" s="1" t="s">
        <v>155</v>
      </c>
      <c r="G717" s="1">
        <v>0</v>
      </c>
      <c r="H717" s="1">
        <v>1.8900000000000001</v>
      </c>
      <c r="I717" s="1">
        <v>1.8900000000000001</v>
      </c>
      <c r="J717" s="1">
        <v>1.26</v>
      </c>
    </row>
    <row r="718" spans="1:10" x14ac:dyDescent="0.2">
      <c r="A718" s="1" t="s">
        <v>115</v>
      </c>
      <c r="B718" s="1" t="s">
        <v>134</v>
      </c>
      <c r="C718" s="1" t="s">
        <v>136</v>
      </c>
      <c r="D718" s="1" t="s">
        <v>136</v>
      </c>
      <c r="E718" s="1" t="s">
        <v>136</v>
      </c>
      <c r="F718" s="1" t="s">
        <v>155</v>
      </c>
      <c r="G718" s="1">
        <v>0</v>
      </c>
      <c r="H718" s="1">
        <v>0</v>
      </c>
      <c r="I718" s="1">
        <v>0</v>
      </c>
      <c r="J718" s="1">
        <v>0</v>
      </c>
    </row>
    <row r="719" spans="1:10" x14ac:dyDescent="0.2">
      <c r="A719" s="1" t="s">
        <v>115</v>
      </c>
      <c r="B719" s="1" t="s">
        <v>134</v>
      </c>
      <c r="C719" s="1" t="s">
        <v>137</v>
      </c>
      <c r="D719" s="1" t="s">
        <v>137</v>
      </c>
      <c r="E719" s="1" t="s">
        <v>137</v>
      </c>
      <c r="F719" s="1" t="s">
        <v>155</v>
      </c>
      <c r="G719" s="1">
        <v>0</v>
      </c>
      <c r="H719" s="1">
        <v>0</v>
      </c>
      <c r="I719" s="1">
        <v>0</v>
      </c>
      <c r="J719" s="1">
        <v>0</v>
      </c>
    </row>
    <row r="720" spans="1:10" x14ac:dyDescent="0.2">
      <c r="A720" s="1" t="s">
        <v>115</v>
      </c>
      <c r="B720" s="1" t="s">
        <v>134</v>
      </c>
      <c r="C720" s="1" t="s">
        <v>138</v>
      </c>
      <c r="D720" s="1" t="s">
        <v>138</v>
      </c>
      <c r="E720" s="1" t="s">
        <v>138</v>
      </c>
      <c r="F720" s="1" t="s">
        <v>155</v>
      </c>
      <c r="G720" s="1">
        <v>0</v>
      </c>
      <c r="H720" s="1">
        <v>0</v>
      </c>
      <c r="I720" s="1">
        <v>0</v>
      </c>
      <c r="J720" s="1">
        <v>0</v>
      </c>
    </row>
    <row r="721" spans="1:10" x14ac:dyDescent="0.2">
      <c r="A721" s="1" t="s">
        <v>115</v>
      </c>
      <c r="B721" s="1" t="s">
        <v>134</v>
      </c>
      <c r="C721" s="1" t="s">
        <v>139</v>
      </c>
      <c r="D721" s="1" t="s">
        <v>139</v>
      </c>
      <c r="E721" s="1" t="s">
        <v>139</v>
      </c>
      <c r="F721" s="1" t="s">
        <v>155</v>
      </c>
      <c r="G721" s="1">
        <v>0</v>
      </c>
      <c r="H721" s="1">
        <v>0</v>
      </c>
      <c r="I721" s="1">
        <v>0</v>
      </c>
      <c r="J721" s="1">
        <v>0</v>
      </c>
    </row>
    <row r="722" spans="1:10" x14ac:dyDescent="0.2">
      <c r="A722" s="1" t="s">
        <v>115</v>
      </c>
      <c r="B722" s="1" t="s">
        <v>134</v>
      </c>
      <c r="C722" s="1" t="s">
        <v>140</v>
      </c>
      <c r="D722" s="1" t="s">
        <v>140</v>
      </c>
      <c r="E722" s="1" t="s">
        <v>140</v>
      </c>
      <c r="F722" s="1" t="s">
        <v>155</v>
      </c>
      <c r="G722" s="1">
        <v>0</v>
      </c>
      <c r="H722" s="1">
        <v>0</v>
      </c>
      <c r="I722" s="1">
        <v>0</v>
      </c>
      <c r="J722" s="1">
        <v>0</v>
      </c>
    </row>
    <row r="723" spans="1:10" x14ac:dyDescent="0.2">
      <c r="A723" s="1" t="s">
        <v>115</v>
      </c>
      <c r="B723" s="1" t="s">
        <v>134</v>
      </c>
      <c r="C723" s="1" t="s">
        <v>141</v>
      </c>
      <c r="D723" s="1" t="s">
        <v>141</v>
      </c>
      <c r="E723" s="1" t="s">
        <v>141</v>
      </c>
      <c r="F723" s="1" t="s">
        <v>155</v>
      </c>
      <c r="G723" s="1">
        <v>0</v>
      </c>
      <c r="H723" s="1">
        <v>0</v>
      </c>
      <c r="I723" s="1">
        <v>0</v>
      </c>
      <c r="J723" s="1">
        <v>0</v>
      </c>
    </row>
    <row r="724" spans="1:10" x14ac:dyDescent="0.2">
      <c r="A724" s="1" t="s">
        <v>115</v>
      </c>
      <c r="B724" s="1" t="s">
        <v>142</v>
      </c>
      <c r="C724" s="1" t="s">
        <v>143</v>
      </c>
      <c r="D724" s="1" t="s">
        <v>143</v>
      </c>
      <c r="E724" s="1" t="s">
        <v>143</v>
      </c>
      <c r="F724" s="1" t="s">
        <v>155</v>
      </c>
      <c r="G724" s="1">
        <v>0</v>
      </c>
      <c r="H724" s="1">
        <v>0.81</v>
      </c>
      <c r="I724" s="1">
        <v>0.81</v>
      </c>
      <c r="J724" s="1">
        <v>0.54</v>
      </c>
    </row>
    <row r="725" spans="1:10" x14ac:dyDescent="0.2">
      <c r="A725" s="1" t="s">
        <v>115</v>
      </c>
      <c r="B725" s="1" t="s">
        <v>142</v>
      </c>
      <c r="C725" s="1" t="s">
        <v>144</v>
      </c>
      <c r="D725" s="1" t="s">
        <v>144</v>
      </c>
      <c r="E725" s="1" t="s">
        <v>144</v>
      </c>
      <c r="F725" s="1" t="s">
        <v>155</v>
      </c>
      <c r="G725" s="1">
        <v>0</v>
      </c>
      <c r="H725" s="1">
        <v>0</v>
      </c>
      <c r="I725" s="1">
        <v>0</v>
      </c>
      <c r="J725" s="1">
        <v>0</v>
      </c>
    </row>
    <row r="726" spans="1:10" x14ac:dyDescent="0.2">
      <c r="A726" s="1" t="s">
        <v>115</v>
      </c>
      <c r="B726" s="1" t="s">
        <v>142</v>
      </c>
      <c r="C726" s="1" t="s">
        <v>145</v>
      </c>
      <c r="D726" s="1" t="s">
        <v>146</v>
      </c>
      <c r="E726" s="1" t="s">
        <v>146</v>
      </c>
      <c r="F726" s="1" t="s">
        <v>155</v>
      </c>
      <c r="G726" s="1">
        <v>0</v>
      </c>
      <c r="H726" s="1">
        <v>0</v>
      </c>
      <c r="I726" s="1">
        <v>0</v>
      </c>
      <c r="J726" s="1">
        <v>0</v>
      </c>
    </row>
    <row r="727" spans="1:10" x14ac:dyDescent="0.2">
      <c r="A727" s="1" t="s">
        <v>115</v>
      </c>
      <c r="B727" s="1" t="s">
        <v>142</v>
      </c>
      <c r="C727" s="1" t="s">
        <v>145</v>
      </c>
      <c r="D727" s="1" t="s">
        <v>147</v>
      </c>
      <c r="E727" s="1" t="s">
        <v>147</v>
      </c>
      <c r="F727" s="1" t="s">
        <v>155</v>
      </c>
      <c r="G727" s="1">
        <v>0</v>
      </c>
      <c r="H727" s="1">
        <v>0</v>
      </c>
      <c r="I727" s="1">
        <v>0</v>
      </c>
      <c r="J727" s="1">
        <v>0</v>
      </c>
    </row>
    <row r="728" spans="1:10" x14ac:dyDescent="0.2">
      <c r="A728" s="1" t="s">
        <v>115</v>
      </c>
      <c r="B728" s="1" t="s">
        <v>142</v>
      </c>
      <c r="C728" s="1" t="s">
        <v>148</v>
      </c>
      <c r="D728" s="1" t="s">
        <v>148</v>
      </c>
      <c r="E728" s="1" t="s">
        <v>148</v>
      </c>
      <c r="F728" s="1" t="s">
        <v>155</v>
      </c>
      <c r="G728" s="1">
        <v>0</v>
      </c>
      <c r="H728" s="1">
        <v>0</v>
      </c>
      <c r="I728" s="1">
        <v>0</v>
      </c>
      <c r="J728" s="1">
        <v>0</v>
      </c>
    </row>
    <row r="729" spans="1:10" x14ac:dyDescent="0.2">
      <c r="A729" s="1" t="s">
        <v>149</v>
      </c>
      <c r="B729" s="1" t="s">
        <v>149</v>
      </c>
      <c r="C729" s="1" t="s">
        <v>149</v>
      </c>
      <c r="D729" s="1" t="s">
        <v>149</v>
      </c>
      <c r="E729" s="1" t="s">
        <v>149</v>
      </c>
      <c r="F729" s="1" t="s">
        <v>155</v>
      </c>
      <c r="G729" s="1">
        <v>0</v>
      </c>
      <c r="H729" s="1">
        <v>0</v>
      </c>
      <c r="I729" s="1">
        <v>0</v>
      </c>
      <c r="J729" s="1">
        <v>0</v>
      </c>
    </row>
    <row r="730" spans="1:10" x14ac:dyDescent="0.2">
      <c r="A730" s="1" t="s">
        <v>7</v>
      </c>
      <c r="B730" s="1" t="s">
        <v>1</v>
      </c>
      <c r="C730" s="1" t="s">
        <v>2</v>
      </c>
      <c r="D730" s="1" t="s">
        <v>3</v>
      </c>
      <c r="E730" s="1" t="s">
        <v>4</v>
      </c>
      <c r="F730" s="1" t="s">
        <v>156</v>
      </c>
      <c r="G730" s="1">
        <v>0</v>
      </c>
      <c r="H730" s="1">
        <v>0</v>
      </c>
      <c r="I730" s="1">
        <v>0</v>
      </c>
      <c r="J730" s="1">
        <v>0</v>
      </c>
    </row>
    <row r="731" spans="1:10" x14ac:dyDescent="0.2">
      <c r="A731" s="1" t="s">
        <v>9</v>
      </c>
      <c r="B731" s="1" t="s">
        <v>10</v>
      </c>
      <c r="C731" s="1" t="s">
        <v>11</v>
      </c>
      <c r="D731" s="1" t="s">
        <v>12</v>
      </c>
      <c r="E731" s="1" t="s">
        <v>12</v>
      </c>
      <c r="F731" s="1" t="s">
        <v>156</v>
      </c>
      <c r="G731" s="1">
        <v>0</v>
      </c>
      <c r="H731" s="1">
        <v>2.1</v>
      </c>
      <c r="I731" s="1">
        <v>1.8</v>
      </c>
      <c r="J731" s="1">
        <v>2.4000000000000004</v>
      </c>
    </row>
    <row r="732" spans="1:10" x14ac:dyDescent="0.2">
      <c r="A732" s="1" t="s">
        <v>9</v>
      </c>
      <c r="B732" s="1" t="s">
        <v>10</v>
      </c>
      <c r="C732" s="1" t="s">
        <v>11</v>
      </c>
      <c r="D732" s="1" t="s">
        <v>13</v>
      </c>
      <c r="E732" s="1" t="s">
        <v>13</v>
      </c>
      <c r="F732" s="1" t="s">
        <v>156</v>
      </c>
      <c r="G732" s="1">
        <v>0</v>
      </c>
      <c r="H732" s="1">
        <v>0</v>
      </c>
      <c r="I732" s="1">
        <v>0</v>
      </c>
      <c r="J732" s="1">
        <v>0</v>
      </c>
    </row>
    <row r="733" spans="1:10" x14ac:dyDescent="0.2">
      <c r="A733" s="1" t="s">
        <v>9</v>
      </c>
      <c r="B733" s="1" t="s">
        <v>10</v>
      </c>
      <c r="C733" s="1" t="s">
        <v>14</v>
      </c>
      <c r="D733" s="1" t="s">
        <v>15</v>
      </c>
      <c r="E733" s="1" t="s">
        <v>15</v>
      </c>
      <c r="F733" s="1" t="s">
        <v>156</v>
      </c>
      <c r="G733" s="1">
        <v>0</v>
      </c>
      <c r="H733" s="1">
        <v>0</v>
      </c>
      <c r="I733" s="1">
        <v>0</v>
      </c>
      <c r="J733" s="1">
        <v>0</v>
      </c>
    </row>
    <row r="734" spans="1:10" x14ac:dyDescent="0.2">
      <c r="A734" s="1" t="s">
        <v>9</v>
      </c>
      <c r="B734" s="1" t="s">
        <v>10</v>
      </c>
      <c r="C734" s="1" t="s">
        <v>14</v>
      </c>
      <c r="D734" s="1" t="s">
        <v>16</v>
      </c>
      <c r="E734" s="1" t="s">
        <v>16</v>
      </c>
      <c r="F734" s="1" t="s">
        <v>156</v>
      </c>
      <c r="G734" s="1">
        <v>0</v>
      </c>
      <c r="H734" s="1">
        <v>0</v>
      </c>
      <c r="I734" s="1">
        <v>0</v>
      </c>
      <c r="J734" s="1">
        <v>0</v>
      </c>
    </row>
    <row r="735" spans="1:10" x14ac:dyDescent="0.2">
      <c r="A735" s="1" t="s">
        <v>9</v>
      </c>
      <c r="B735" s="1" t="s">
        <v>10</v>
      </c>
      <c r="C735" s="1" t="s">
        <v>17</v>
      </c>
      <c r="D735" s="1" t="s">
        <v>17</v>
      </c>
      <c r="E735" s="1" t="s">
        <v>17</v>
      </c>
      <c r="F735" s="1" t="s">
        <v>156</v>
      </c>
      <c r="G735" s="1">
        <v>0</v>
      </c>
      <c r="H735" s="1">
        <v>0</v>
      </c>
      <c r="I735" s="1">
        <v>0</v>
      </c>
      <c r="J735" s="1">
        <v>0</v>
      </c>
    </row>
    <row r="736" spans="1:10" x14ac:dyDescent="0.2">
      <c r="A736" s="1" t="s">
        <v>9</v>
      </c>
      <c r="B736" s="1" t="s">
        <v>18</v>
      </c>
      <c r="C736" s="1" t="s">
        <v>19</v>
      </c>
      <c r="D736" s="1" t="s">
        <v>20</v>
      </c>
      <c r="E736" s="1" t="s">
        <v>21</v>
      </c>
      <c r="F736" s="1" t="s">
        <v>156</v>
      </c>
      <c r="G736" s="1">
        <v>0</v>
      </c>
      <c r="H736" s="1">
        <v>2.52</v>
      </c>
      <c r="I736" s="1">
        <v>2.16</v>
      </c>
      <c r="J736" s="1">
        <v>2.88</v>
      </c>
    </row>
    <row r="737" spans="1:10" x14ac:dyDescent="0.2">
      <c r="A737" s="1" t="s">
        <v>9</v>
      </c>
      <c r="B737" s="1" t="s">
        <v>18</v>
      </c>
      <c r="C737" s="1" t="s">
        <v>19</v>
      </c>
      <c r="D737" s="1" t="s">
        <v>20</v>
      </c>
      <c r="E737" s="1" t="s">
        <v>22</v>
      </c>
      <c r="F737" s="1" t="s">
        <v>156</v>
      </c>
      <c r="G737" s="1">
        <v>0</v>
      </c>
      <c r="H737" s="1">
        <v>0</v>
      </c>
      <c r="I737" s="1">
        <v>0</v>
      </c>
      <c r="J737" s="1">
        <v>0</v>
      </c>
    </row>
    <row r="738" spans="1:10" x14ac:dyDescent="0.2">
      <c r="A738" s="1" t="s">
        <v>9</v>
      </c>
      <c r="B738" s="1" t="s">
        <v>18</v>
      </c>
      <c r="C738" s="1" t="s">
        <v>19</v>
      </c>
      <c r="D738" s="1" t="s">
        <v>20</v>
      </c>
      <c r="E738" s="1" t="s">
        <v>23</v>
      </c>
      <c r="F738" s="1" t="s">
        <v>156</v>
      </c>
      <c r="G738" s="1">
        <v>0</v>
      </c>
      <c r="H738" s="1">
        <v>0</v>
      </c>
      <c r="I738" s="1">
        <v>0</v>
      </c>
      <c r="J738" s="1">
        <v>0</v>
      </c>
    </row>
    <row r="739" spans="1:10" x14ac:dyDescent="0.2">
      <c r="A739" s="1" t="s">
        <v>9</v>
      </c>
      <c r="B739" s="1" t="s">
        <v>18</v>
      </c>
      <c r="C739" s="1" t="s">
        <v>19</v>
      </c>
      <c r="D739" s="1" t="s">
        <v>20</v>
      </c>
      <c r="E739" s="1" t="s">
        <v>24</v>
      </c>
      <c r="F739" s="1" t="s">
        <v>156</v>
      </c>
      <c r="G739" s="1">
        <v>0</v>
      </c>
      <c r="H739" s="1">
        <v>0</v>
      </c>
      <c r="I739" s="1">
        <v>0</v>
      </c>
      <c r="J739" s="1">
        <v>0</v>
      </c>
    </row>
    <row r="740" spans="1:10" x14ac:dyDescent="0.2">
      <c r="A740" s="1" t="s">
        <v>9</v>
      </c>
      <c r="B740" s="1" t="s">
        <v>18</v>
      </c>
      <c r="C740" s="1" t="s">
        <v>19</v>
      </c>
      <c r="D740" s="1" t="s">
        <v>25</v>
      </c>
      <c r="E740" s="1" t="s">
        <v>26</v>
      </c>
      <c r="F740" s="1" t="s">
        <v>156</v>
      </c>
      <c r="G740" s="1">
        <v>0</v>
      </c>
      <c r="H740" s="1">
        <v>0</v>
      </c>
      <c r="I740" s="1">
        <v>0</v>
      </c>
      <c r="J740" s="1">
        <v>0</v>
      </c>
    </row>
    <row r="741" spans="1:10" x14ac:dyDescent="0.2">
      <c r="A741" s="1" t="s">
        <v>9</v>
      </c>
      <c r="B741" s="1" t="s">
        <v>18</v>
      </c>
      <c r="C741" s="1" t="s">
        <v>19</v>
      </c>
      <c r="D741" s="1" t="s">
        <v>25</v>
      </c>
      <c r="E741" s="1" t="s">
        <v>27</v>
      </c>
      <c r="F741" s="1" t="s">
        <v>156</v>
      </c>
      <c r="G741" s="1">
        <v>0</v>
      </c>
      <c r="H741" s="1">
        <v>0</v>
      </c>
      <c r="I741" s="1">
        <v>0</v>
      </c>
      <c r="J741" s="1">
        <v>0</v>
      </c>
    </row>
    <row r="742" spans="1:10" x14ac:dyDescent="0.2">
      <c r="A742" s="1" t="s">
        <v>9</v>
      </c>
      <c r="B742" s="1" t="s">
        <v>18</v>
      </c>
      <c r="C742" s="1" t="s">
        <v>19</v>
      </c>
      <c r="D742" s="1" t="s">
        <v>25</v>
      </c>
      <c r="E742" s="1" t="s">
        <v>28</v>
      </c>
      <c r="F742" s="1" t="s">
        <v>156</v>
      </c>
      <c r="G742" s="1">
        <v>0</v>
      </c>
      <c r="H742" s="1">
        <v>0</v>
      </c>
      <c r="I742" s="1">
        <v>0</v>
      </c>
      <c r="J742" s="1">
        <v>0</v>
      </c>
    </row>
    <row r="743" spans="1:10" x14ac:dyDescent="0.2">
      <c r="A743" s="1" t="s">
        <v>9</v>
      </c>
      <c r="B743" s="1" t="s">
        <v>18</v>
      </c>
      <c r="C743" s="1" t="s">
        <v>29</v>
      </c>
      <c r="D743" s="1" t="s">
        <v>30</v>
      </c>
      <c r="E743" s="1" t="s">
        <v>30</v>
      </c>
      <c r="F743" s="1" t="s">
        <v>156</v>
      </c>
      <c r="G743" s="1">
        <v>0</v>
      </c>
      <c r="H743" s="1">
        <v>3.78</v>
      </c>
      <c r="I743" s="1">
        <v>3.2399999999999998</v>
      </c>
      <c r="J743" s="1">
        <v>4.32</v>
      </c>
    </row>
    <row r="744" spans="1:10" x14ac:dyDescent="0.2">
      <c r="A744" s="1" t="s">
        <v>9</v>
      </c>
      <c r="B744" s="1" t="s">
        <v>18</v>
      </c>
      <c r="C744" s="1" t="s">
        <v>29</v>
      </c>
      <c r="D744" s="1" t="s">
        <v>31</v>
      </c>
      <c r="E744" s="1" t="s">
        <v>31</v>
      </c>
      <c r="F744" s="1" t="s">
        <v>156</v>
      </c>
      <c r="G744" s="1">
        <v>0</v>
      </c>
      <c r="H744" s="1">
        <v>0</v>
      </c>
      <c r="I744" s="1">
        <v>0</v>
      </c>
      <c r="J744" s="1">
        <v>0</v>
      </c>
    </row>
    <row r="745" spans="1:10" x14ac:dyDescent="0.2">
      <c r="A745" s="1" t="s">
        <v>9</v>
      </c>
      <c r="B745" s="1" t="s">
        <v>18</v>
      </c>
      <c r="C745" s="1" t="s">
        <v>29</v>
      </c>
      <c r="D745" s="1" t="s">
        <v>31</v>
      </c>
      <c r="E745" s="1" t="s">
        <v>32</v>
      </c>
      <c r="F745" s="1" t="s">
        <v>156</v>
      </c>
      <c r="G745" s="1">
        <v>0</v>
      </c>
      <c r="H745" s="1">
        <v>0</v>
      </c>
      <c r="I745" s="1">
        <v>0</v>
      </c>
      <c r="J745" s="1">
        <v>0</v>
      </c>
    </row>
    <row r="746" spans="1:10" x14ac:dyDescent="0.2">
      <c r="A746" s="1" t="s">
        <v>9</v>
      </c>
      <c r="B746" s="1" t="s">
        <v>18</v>
      </c>
      <c r="C746" s="1" t="s">
        <v>29</v>
      </c>
      <c r="D746" s="1" t="s">
        <v>33</v>
      </c>
      <c r="E746" s="1" t="s">
        <v>33</v>
      </c>
      <c r="F746" s="1" t="s">
        <v>156</v>
      </c>
      <c r="G746" s="1">
        <v>0</v>
      </c>
      <c r="H746" s="1">
        <v>0</v>
      </c>
      <c r="I746" s="1">
        <v>0</v>
      </c>
      <c r="J746" s="1">
        <v>0</v>
      </c>
    </row>
    <row r="747" spans="1:10" x14ac:dyDescent="0.2">
      <c r="A747" s="1" t="s">
        <v>9</v>
      </c>
      <c r="B747" s="1" t="s">
        <v>18</v>
      </c>
      <c r="C747" s="1" t="s">
        <v>29</v>
      </c>
      <c r="D747" s="1" t="s">
        <v>34</v>
      </c>
      <c r="E747" s="1" t="s">
        <v>34</v>
      </c>
      <c r="F747" s="1" t="s">
        <v>156</v>
      </c>
      <c r="G747" s="1">
        <v>0</v>
      </c>
      <c r="H747" s="1">
        <v>0</v>
      </c>
      <c r="I747" s="1">
        <v>0</v>
      </c>
      <c r="J747" s="1">
        <v>0</v>
      </c>
    </row>
    <row r="748" spans="1:10" x14ac:dyDescent="0.2">
      <c r="A748" s="1" t="s">
        <v>9</v>
      </c>
      <c r="B748" s="1" t="s">
        <v>18</v>
      </c>
      <c r="C748" s="1" t="s">
        <v>35</v>
      </c>
      <c r="D748" s="1" t="s">
        <v>36</v>
      </c>
      <c r="E748" s="1" t="s">
        <v>36</v>
      </c>
      <c r="F748" s="1" t="s">
        <v>156</v>
      </c>
      <c r="G748" s="1">
        <v>0</v>
      </c>
      <c r="H748" s="1">
        <v>5.25</v>
      </c>
      <c r="I748" s="1">
        <v>4.5</v>
      </c>
      <c r="J748" s="1">
        <v>6</v>
      </c>
    </row>
    <row r="749" spans="1:10" x14ac:dyDescent="0.2">
      <c r="A749" s="1" t="s">
        <v>9</v>
      </c>
      <c r="B749" s="1" t="s">
        <v>18</v>
      </c>
      <c r="C749" s="1" t="s">
        <v>35</v>
      </c>
      <c r="D749" s="1" t="s">
        <v>37</v>
      </c>
      <c r="E749" s="1" t="s">
        <v>37</v>
      </c>
      <c r="F749" s="1" t="s">
        <v>156</v>
      </c>
      <c r="G749" s="1">
        <v>0</v>
      </c>
      <c r="H749" s="1">
        <v>0</v>
      </c>
      <c r="I749" s="1">
        <v>0</v>
      </c>
      <c r="J749" s="1">
        <v>0</v>
      </c>
    </row>
    <row r="750" spans="1:10" x14ac:dyDescent="0.2">
      <c r="A750" s="1" t="s">
        <v>9</v>
      </c>
      <c r="B750" s="1" t="s">
        <v>18</v>
      </c>
      <c r="C750" s="1" t="s">
        <v>35</v>
      </c>
      <c r="D750" s="1" t="s">
        <v>38</v>
      </c>
      <c r="E750" s="1" t="s">
        <v>38</v>
      </c>
      <c r="F750" s="1" t="s">
        <v>156</v>
      </c>
      <c r="G750" s="1">
        <v>0</v>
      </c>
      <c r="H750" s="1">
        <v>0</v>
      </c>
      <c r="I750" s="1">
        <v>0</v>
      </c>
      <c r="J750" s="1">
        <v>0</v>
      </c>
    </row>
    <row r="751" spans="1:10" x14ac:dyDescent="0.2">
      <c r="A751" s="1" t="s">
        <v>9</v>
      </c>
      <c r="B751" s="1" t="s">
        <v>18</v>
      </c>
      <c r="C751" s="1" t="s">
        <v>35</v>
      </c>
      <c r="D751" s="1" t="s">
        <v>39</v>
      </c>
      <c r="E751" s="1" t="s">
        <v>39</v>
      </c>
      <c r="F751" s="1" t="s">
        <v>156</v>
      </c>
      <c r="G751" s="1">
        <v>0</v>
      </c>
      <c r="H751" s="1">
        <v>0</v>
      </c>
      <c r="I751" s="1">
        <v>0</v>
      </c>
      <c r="J751" s="1">
        <v>0</v>
      </c>
    </row>
    <row r="752" spans="1:10" x14ac:dyDescent="0.2">
      <c r="A752" s="1" t="s">
        <v>9</v>
      </c>
      <c r="B752" s="1" t="s">
        <v>18</v>
      </c>
      <c r="C752" s="1" t="s">
        <v>35</v>
      </c>
      <c r="D752" s="1" t="s">
        <v>40</v>
      </c>
      <c r="E752" s="1" t="s">
        <v>41</v>
      </c>
      <c r="F752" s="1" t="s">
        <v>156</v>
      </c>
      <c r="G752" s="1">
        <v>0</v>
      </c>
      <c r="H752" s="1">
        <v>0</v>
      </c>
      <c r="I752" s="1">
        <v>0</v>
      </c>
      <c r="J752" s="1">
        <v>0</v>
      </c>
    </row>
    <row r="753" spans="1:10" x14ac:dyDescent="0.2">
      <c r="A753" s="1" t="s">
        <v>9</v>
      </c>
      <c r="B753" s="1" t="s">
        <v>18</v>
      </c>
      <c r="C753" s="1" t="s">
        <v>35</v>
      </c>
      <c r="D753" s="1" t="s">
        <v>40</v>
      </c>
      <c r="E753" s="1" t="s">
        <v>42</v>
      </c>
      <c r="F753" s="1" t="s">
        <v>156</v>
      </c>
      <c r="G753" s="1">
        <v>0</v>
      </c>
      <c r="H753" s="1">
        <v>0</v>
      </c>
      <c r="I753" s="1">
        <v>0</v>
      </c>
      <c r="J753" s="1">
        <v>0</v>
      </c>
    </row>
    <row r="754" spans="1:10" x14ac:dyDescent="0.2">
      <c r="A754" s="1" t="s">
        <v>9</v>
      </c>
      <c r="B754" s="1" t="s">
        <v>18</v>
      </c>
      <c r="C754" s="1" t="s">
        <v>35</v>
      </c>
      <c r="D754" s="1" t="s">
        <v>40</v>
      </c>
      <c r="E754" s="1" t="s">
        <v>43</v>
      </c>
      <c r="F754" s="1" t="s">
        <v>156</v>
      </c>
      <c r="G754" s="1">
        <v>0</v>
      </c>
      <c r="H754" s="1">
        <v>0</v>
      </c>
      <c r="I754" s="1">
        <v>0</v>
      </c>
      <c r="J754" s="1">
        <v>0</v>
      </c>
    </row>
    <row r="755" spans="1:10" x14ac:dyDescent="0.2">
      <c r="A755" s="1" t="s">
        <v>9</v>
      </c>
      <c r="B755" s="1" t="s">
        <v>18</v>
      </c>
      <c r="C755" s="1" t="s">
        <v>44</v>
      </c>
      <c r="D755" s="1" t="s">
        <v>45</v>
      </c>
      <c r="E755" s="1" t="s">
        <v>45</v>
      </c>
      <c r="F755" s="1" t="s">
        <v>156</v>
      </c>
      <c r="G755" s="1">
        <v>0</v>
      </c>
      <c r="H755" s="1">
        <v>0.84</v>
      </c>
      <c r="I755" s="1">
        <v>0.72</v>
      </c>
      <c r="J755" s="1">
        <v>0.96</v>
      </c>
    </row>
    <row r="756" spans="1:10" x14ac:dyDescent="0.2">
      <c r="A756" s="1" t="s">
        <v>9</v>
      </c>
      <c r="B756" s="1" t="s">
        <v>18</v>
      </c>
      <c r="C756" s="1" t="s">
        <v>44</v>
      </c>
      <c r="D756" s="1" t="s">
        <v>46</v>
      </c>
      <c r="E756" s="1" t="s">
        <v>47</v>
      </c>
      <c r="F756" s="1" t="s">
        <v>156</v>
      </c>
      <c r="G756" s="1">
        <v>0</v>
      </c>
      <c r="H756" s="1">
        <v>0</v>
      </c>
      <c r="I756" s="1">
        <v>0</v>
      </c>
      <c r="J756" s="1">
        <v>0</v>
      </c>
    </row>
    <row r="757" spans="1:10" x14ac:dyDescent="0.2">
      <c r="A757" s="1" t="s">
        <v>9</v>
      </c>
      <c r="B757" s="1" t="s">
        <v>18</v>
      </c>
      <c r="C757" s="1" t="s">
        <v>44</v>
      </c>
      <c r="D757" s="1" t="s">
        <v>46</v>
      </c>
      <c r="E757" s="1" t="s">
        <v>48</v>
      </c>
      <c r="F757" s="1" t="s">
        <v>156</v>
      </c>
      <c r="G757" s="1">
        <v>0</v>
      </c>
      <c r="H757" s="1">
        <v>0</v>
      </c>
      <c r="I757" s="1">
        <v>0</v>
      </c>
      <c r="J757" s="1">
        <v>0</v>
      </c>
    </row>
    <row r="758" spans="1:10" x14ac:dyDescent="0.2">
      <c r="A758" s="1" t="s">
        <v>9</v>
      </c>
      <c r="B758" s="1" t="s">
        <v>49</v>
      </c>
      <c r="C758" s="1" t="s">
        <v>50</v>
      </c>
      <c r="D758" s="1" t="s">
        <v>50</v>
      </c>
      <c r="E758" s="1" t="s">
        <v>50</v>
      </c>
      <c r="F758" s="1" t="s">
        <v>156</v>
      </c>
      <c r="G758" s="1">
        <v>0</v>
      </c>
      <c r="H758" s="1">
        <v>0</v>
      </c>
      <c r="I758" s="1">
        <v>0</v>
      </c>
      <c r="J758" s="1">
        <v>0</v>
      </c>
    </row>
    <row r="759" spans="1:10" x14ac:dyDescent="0.2">
      <c r="A759" s="1" t="s">
        <v>9</v>
      </c>
      <c r="B759" s="1" t="s">
        <v>49</v>
      </c>
      <c r="C759" s="1" t="s">
        <v>49</v>
      </c>
      <c r="D759" s="1" t="s">
        <v>51</v>
      </c>
      <c r="E759" s="1" t="s">
        <v>51</v>
      </c>
      <c r="F759" s="1" t="s">
        <v>156</v>
      </c>
      <c r="G759" s="1">
        <v>0</v>
      </c>
      <c r="H759" s="1">
        <v>0.63</v>
      </c>
      <c r="I759" s="1">
        <v>0.54</v>
      </c>
      <c r="J759" s="1">
        <v>0.72</v>
      </c>
    </row>
    <row r="760" spans="1:10" x14ac:dyDescent="0.2">
      <c r="A760" s="1" t="s">
        <v>9</v>
      </c>
      <c r="B760" s="1" t="s">
        <v>49</v>
      </c>
      <c r="C760" s="1" t="s">
        <v>49</v>
      </c>
      <c r="D760" s="1" t="s">
        <v>52</v>
      </c>
      <c r="E760" s="1" t="s">
        <v>52</v>
      </c>
      <c r="F760" s="1" t="s">
        <v>156</v>
      </c>
      <c r="G760" s="1">
        <v>0</v>
      </c>
      <c r="H760" s="1">
        <v>0</v>
      </c>
      <c r="I760" s="1">
        <v>0</v>
      </c>
      <c r="J760" s="1">
        <v>0</v>
      </c>
    </row>
    <row r="761" spans="1:10" x14ac:dyDescent="0.2">
      <c r="A761" s="1" t="s">
        <v>9</v>
      </c>
      <c r="B761" s="1" t="s">
        <v>53</v>
      </c>
      <c r="C761" s="1" t="s">
        <v>54</v>
      </c>
      <c r="D761" s="1" t="s">
        <v>55</v>
      </c>
      <c r="E761" s="1" t="s">
        <v>55</v>
      </c>
      <c r="F761" s="1" t="s">
        <v>156</v>
      </c>
      <c r="G761" s="1">
        <v>0</v>
      </c>
      <c r="H761" s="1">
        <v>2.31</v>
      </c>
      <c r="I761" s="1">
        <v>1.98</v>
      </c>
      <c r="J761" s="1">
        <v>2.64</v>
      </c>
    </row>
    <row r="762" spans="1:10" x14ac:dyDescent="0.2">
      <c r="A762" s="1" t="s">
        <v>9</v>
      </c>
      <c r="B762" s="1" t="s">
        <v>53</v>
      </c>
      <c r="C762" s="1" t="s">
        <v>54</v>
      </c>
      <c r="D762" s="1" t="s">
        <v>55</v>
      </c>
      <c r="E762" s="1" t="s">
        <v>56</v>
      </c>
      <c r="F762" s="1" t="s">
        <v>156</v>
      </c>
      <c r="G762" s="1">
        <v>0</v>
      </c>
      <c r="H762" s="1">
        <v>0</v>
      </c>
      <c r="I762" s="1">
        <v>0</v>
      </c>
      <c r="J762" s="1">
        <v>0</v>
      </c>
    </row>
    <row r="763" spans="1:10" x14ac:dyDescent="0.2">
      <c r="A763" s="1" t="s">
        <v>9</v>
      </c>
      <c r="B763" s="1" t="s">
        <v>53</v>
      </c>
      <c r="C763" s="1" t="s">
        <v>54</v>
      </c>
      <c r="D763" s="1" t="s">
        <v>57</v>
      </c>
      <c r="E763" s="1" t="s">
        <v>57</v>
      </c>
      <c r="F763" s="1" t="s">
        <v>156</v>
      </c>
      <c r="G763" s="1">
        <v>0</v>
      </c>
      <c r="H763" s="1">
        <v>0</v>
      </c>
      <c r="I763" s="1">
        <v>0</v>
      </c>
      <c r="J763" s="1">
        <v>0</v>
      </c>
    </row>
    <row r="764" spans="1:10" x14ac:dyDescent="0.2">
      <c r="A764" s="1" t="s">
        <v>9</v>
      </c>
      <c r="B764" s="1" t="s">
        <v>53</v>
      </c>
      <c r="C764" s="1" t="s">
        <v>58</v>
      </c>
      <c r="D764" s="1" t="s">
        <v>59</v>
      </c>
      <c r="E764" s="1" t="s">
        <v>59</v>
      </c>
      <c r="F764" s="1" t="s">
        <v>156</v>
      </c>
      <c r="G764" s="1">
        <v>0</v>
      </c>
      <c r="H764" s="1">
        <v>1.68</v>
      </c>
      <c r="I764" s="1">
        <v>1.44</v>
      </c>
      <c r="J764" s="1">
        <v>1.92</v>
      </c>
    </row>
    <row r="765" spans="1:10" x14ac:dyDescent="0.2">
      <c r="A765" s="1" t="s">
        <v>9</v>
      </c>
      <c r="B765" s="1" t="s">
        <v>53</v>
      </c>
      <c r="C765" s="1" t="s">
        <v>58</v>
      </c>
      <c r="D765" s="1" t="s">
        <v>60</v>
      </c>
      <c r="E765" s="1" t="s">
        <v>60</v>
      </c>
      <c r="F765" s="1" t="s">
        <v>156</v>
      </c>
      <c r="G765" s="1">
        <v>0</v>
      </c>
      <c r="H765" s="1">
        <v>0</v>
      </c>
      <c r="I765" s="1">
        <v>0</v>
      </c>
      <c r="J765" s="1">
        <v>0</v>
      </c>
    </row>
    <row r="766" spans="1:10" x14ac:dyDescent="0.2">
      <c r="A766" s="1" t="s">
        <v>9</v>
      </c>
      <c r="B766" s="1" t="s">
        <v>53</v>
      </c>
      <c r="C766" s="1" t="s">
        <v>61</v>
      </c>
      <c r="D766" s="1" t="s">
        <v>61</v>
      </c>
      <c r="E766" s="1" t="s">
        <v>61</v>
      </c>
      <c r="F766" s="1" t="s">
        <v>156</v>
      </c>
      <c r="G766" s="1">
        <v>0</v>
      </c>
      <c r="H766" s="1">
        <v>1.26</v>
      </c>
      <c r="I766" s="1">
        <v>1.08</v>
      </c>
      <c r="J766" s="1">
        <v>1.44</v>
      </c>
    </row>
    <row r="767" spans="1:10" x14ac:dyDescent="0.2">
      <c r="A767" s="1" t="s">
        <v>9</v>
      </c>
      <c r="B767" s="1" t="s">
        <v>53</v>
      </c>
      <c r="C767" s="1" t="s">
        <v>62</v>
      </c>
      <c r="D767" s="1" t="s">
        <v>62</v>
      </c>
      <c r="E767" s="1" t="s">
        <v>62</v>
      </c>
      <c r="F767" s="1" t="s">
        <v>156</v>
      </c>
      <c r="G767" s="1">
        <v>0</v>
      </c>
      <c r="H767" s="1">
        <v>0.63</v>
      </c>
      <c r="I767" s="1">
        <v>0.54</v>
      </c>
      <c r="J767" s="1">
        <v>0.72</v>
      </c>
    </row>
    <row r="768" spans="1:10" x14ac:dyDescent="0.2">
      <c r="A768" s="1" t="s">
        <v>63</v>
      </c>
      <c r="B768" s="1" t="s">
        <v>64</v>
      </c>
      <c r="C768" s="1" t="s">
        <v>64</v>
      </c>
      <c r="D768" s="1" t="s">
        <v>64</v>
      </c>
      <c r="E768" s="1" t="s">
        <v>65</v>
      </c>
      <c r="F768" s="1" t="s">
        <v>156</v>
      </c>
      <c r="G768" s="1">
        <v>0</v>
      </c>
      <c r="H768" s="1">
        <v>0</v>
      </c>
      <c r="I768" s="1">
        <v>0</v>
      </c>
      <c r="J768" s="1">
        <v>0</v>
      </c>
    </row>
    <row r="769" spans="1:10" x14ac:dyDescent="0.2">
      <c r="A769" s="1" t="s">
        <v>63</v>
      </c>
      <c r="B769" s="1" t="s">
        <v>64</v>
      </c>
      <c r="C769" s="1" t="s">
        <v>64</v>
      </c>
      <c r="D769" s="1" t="s">
        <v>64</v>
      </c>
      <c r="E769" s="1" t="s">
        <v>66</v>
      </c>
      <c r="F769" s="1" t="s">
        <v>156</v>
      </c>
      <c r="G769" s="1">
        <v>0</v>
      </c>
      <c r="H769" s="1">
        <v>0</v>
      </c>
      <c r="I769" s="1">
        <v>0</v>
      </c>
      <c r="J769" s="1">
        <v>0</v>
      </c>
    </row>
    <row r="770" spans="1:10" x14ac:dyDescent="0.2">
      <c r="A770" s="1" t="s">
        <v>63</v>
      </c>
      <c r="B770" s="1" t="s">
        <v>64</v>
      </c>
      <c r="C770" s="1" t="s">
        <v>64</v>
      </c>
      <c r="D770" s="1" t="s">
        <v>64</v>
      </c>
      <c r="E770" s="1" t="s">
        <v>67</v>
      </c>
      <c r="F770" s="1" t="s">
        <v>156</v>
      </c>
      <c r="G770" s="1">
        <v>0</v>
      </c>
      <c r="H770" s="1">
        <v>0</v>
      </c>
      <c r="I770" s="1">
        <v>0</v>
      </c>
      <c r="J770" s="1">
        <v>0</v>
      </c>
    </row>
    <row r="771" spans="1:10" x14ac:dyDescent="0.2">
      <c r="A771" s="1" t="s">
        <v>63</v>
      </c>
      <c r="B771" s="1" t="s">
        <v>64</v>
      </c>
      <c r="C771" s="1" t="s">
        <v>64</v>
      </c>
      <c r="D771" s="1" t="s">
        <v>64</v>
      </c>
      <c r="E771" s="1" t="s">
        <v>68</v>
      </c>
      <c r="F771" s="1" t="s">
        <v>156</v>
      </c>
      <c r="G771" s="1">
        <v>0</v>
      </c>
      <c r="H771" s="1">
        <v>0</v>
      </c>
      <c r="I771" s="1">
        <v>0</v>
      </c>
      <c r="J771" s="1">
        <v>0</v>
      </c>
    </row>
    <row r="772" spans="1:10" x14ac:dyDescent="0.2">
      <c r="A772" s="1" t="s">
        <v>63</v>
      </c>
      <c r="B772" s="1" t="s">
        <v>69</v>
      </c>
      <c r="C772" s="1" t="s">
        <v>69</v>
      </c>
      <c r="D772" s="1" t="s">
        <v>70</v>
      </c>
      <c r="E772" s="1" t="s">
        <v>70</v>
      </c>
      <c r="F772" s="1" t="s">
        <v>156</v>
      </c>
      <c r="G772" s="1">
        <v>0</v>
      </c>
      <c r="H772" s="1">
        <v>1.25</v>
      </c>
      <c r="I772" s="1">
        <v>1</v>
      </c>
      <c r="J772" s="1">
        <v>1.25</v>
      </c>
    </row>
    <row r="773" spans="1:10" x14ac:dyDescent="0.2">
      <c r="A773" s="1" t="s">
        <v>63</v>
      </c>
      <c r="B773" s="1" t="s">
        <v>69</v>
      </c>
      <c r="C773" s="1" t="s">
        <v>69</v>
      </c>
      <c r="D773" s="1" t="s">
        <v>71</v>
      </c>
      <c r="E773" s="1" t="s">
        <v>71</v>
      </c>
      <c r="F773" s="1" t="s">
        <v>156</v>
      </c>
      <c r="G773" s="1">
        <v>0</v>
      </c>
      <c r="H773" s="1">
        <v>0</v>
      </c>
      <c r="I773" s="1">
        <v>0</v>
      </c>
      <c r="J773" s="1">
        <v>0</v>
      </c>
    </row>
    <row r="774" spans="1:10" x14ac:dyDescent="0.2">
      <c r="A774" s="1" t="s">
        <v>63</v>
      </c>
      <c r="B774" s="1" t="s">
        <v>69</v>
      </c>
      <c r="C774" s="1" t="s">
        <v>69</v>
      </c>
      <c r="D774" s="1" t="s">
        <v>72</v>
      </c>
      <c r="E774" s="1" t="s">
        <v>72</v>
      </c>
      <c r="F774" s="1" t="s">
        <v>156</v>
      </c>
      <c r="G774" s="1">
        <v>0</v>
      </c>
      <c r="H774" s="1">
        <v>0</v>
      </c>
      <c r="I774" s="1">
        <v>0</v>
      </c>
      <c r="J774" s="1">
        <v>0</v>
      </c>
    </row>
    <row r="775" spans="1:10" x14ac:dyDescent="0.2">
      <c r="A775" s="1" t="s">
        <v>63</v>
      </c>
      <c r="B775" s="1" t="s">
        <v>69</v>
      </c>
      <c r="C775" s="1" t="s">
        <v>69</v>
      </c>
      <c r="D775" s="1" t="s">
        <v>73</v>
      </c>
      <c r="E775" s="1" t="s">
        <v>73</v>
      </c>
      <c r="F775" s="1" t="s">
        <v>156</v>
      </c>
      <c r="G775" s="1">
        <v>0</v>
      </c>
      <c r="H775" s="1">
        <v>0</v>
      </c>
      <c r="I775" s="1">
        <v>0</v>
      </c>
      <c r="J775" s="1">
        <v>0</v>
      </c>
    </row>
    <row r="776" spans="1:10" x14ac:dyDescent="0.2">
      <c r="A776" s="1" t="s">
        <v>63</v>
      </c>
      <c r="B776" s="1" t="s">
        <v>74</v>
      </c>
      <c r="C776" s="1" t="s">
        <v>74</v>
      </c>
      <c r="D776" s="1" t="s">
        <v>75</v>
      </c>
      <c r="E776" s="1" t="s">
        <v>75</v>
      </c>
      <c r="F776" s="1" t="s">
        <v>156</v>
      </c>
      <c r="G776" s="1">
        <v>0</v>
      </c>
      <c r="H776" s="1">
        <v>1.25</v>
      </c>
      <c r="I776" s="1">
        <v>1</v>
      </c>
      <c r="J776" s="1">
        <v>1.25</v>
      </c>
    </row>
    <row r="777" spans="1:10" x14ac:dyDescent="0.2">
      <c r="A777" s="1" t="s">
        <v>63</v>
      </c>
      <c r="B777" s="1" t="s">
        <v>74</v>
      </c>
      <c r="C777" s="1" t="s">
        <v>74</v>
      </c>
      <c r="D777" s="1" t="s">
        <v>76</v>
      </c>
      <c r="E777" s="1" t="s">
        <v>76</v>
      </c>
      <c r="F777" s="1" t="s">
        <v>156</v>
      </c>
      <c r="G777" s="1">
        <v>0</v>
      </c>
      <c r="H777" s="1">
        <v>0</v>
      </c>
      <c r="I777" s="1">
        <v>0</v>
      </c>
      <c r="J777" s="1">
        <v>0</v>
      </c>
    </row>
    <row r="778" spans="1:10" x14ac:dyDescent="0.2">
      <c r="A778" s="1" t="s">
        <v>63</v>
      </c>
      <c r="B778" s="1" t="s">
        <v>74</v>
      </c>
      <c r="C778" s="1" t="s">
        <v>74</v>
      </c>
      <c r="D778" s="1" t="s">
        <v>76</v>
      </c>
      <c r="E778" s="1" t="s">
        <v>77</v>
      </c>
      <c r="F778" s="1" t="s">
        <v>156</v>
      </c>
      <c r="G778" s="1">
        <v>0</v>
      </c>
      <c r="H778" s="1">
        <v>0</v>
      </c>
      <c r="I778" s="1">
        <v>0</v>
      </c>
      <c r="J778" s="1">
        <v>0</v>
      </c>
    </row>
    <row r="779" spans="1:10" x14ac:dyDescent="0.2">
      <c r="A779" s="1" t="s">
        <v>63</v>
      </c>
      <c r="B779" s="1" t="s">
        <v>74</v>
      </c>
      <c r="C779" s="1" t="s">
        <v>74</v>
      </c>
      <c r="D779" s="1" t="s">
        <v>78</v>
      </c>
      <c r="E779" s="1" t="s">
        <v>78</v>
      </c>
      <c r="F779" s="1" t="s">
        <v>156</v>
      </c>
      <c r="G779" s="1">
        <v>0</v>
      </c>
      <c r="H779" s="1">
        <v>0</v>
      </c>
      <c r="I779" s="1">
        <v>0</v>
      </c>
      <c r="J779" s="1">
        <v>0</v>
      </c>
    </row>
    <row r="780" spans="1:10" x14ac:dyDescent="0.2">
      <c r="A780" s="1" t="s">
        <v>63</v>
      </c>
      <c r="B780" s="1" t="s">
        <v>74</v>
      </c>
      <c r="C780" s="1" t="s">
        <v>74</v>
      </c>
      <c r="D780" s="1" t="s">
        <v>79</v>
      </c>
      <c r="E780" s="1" t="s">
        <v>80</v>
      </c>
      <c r="F780" s="1" t="s">
        <v>156</v>
      </c>
      <c r="G780" s="1">
        <v>0</v>
      </c>
      <c r="H780" s="1">
        <v>0</v>
      </c>
      <c r="I780" s="1">
        <v>0</v>
      </c>
      <c r="J780" s="1">
        <v>0</v>
      </c>
    </row>
    <row r="781" spans="1:10" x14ac:dyDescent="0.2">
      <c r="A781" s="1" t="s">
        <v>63</v>
      </c>
      <c r="B781" s="1" t="s">
        <v>74</v>
      </c>
      <c r="C781" s="1" t="s">
        <v>74</v>
      </c>
      <c r="D781" s="1" t="s">
        <v>79</v>
      </c>
      <c r="E781" s="1" t="s">
        <v>81</v>
      </c>
      <c r="F781" s="1" t="s">
        <v>156</v>
      </c>
      <c r="G781" s="1">
        <v>0</v>
      </c>
      <c r="H781" s="1">
        <v>0</v>
      </c>
      <c r="I781" s="1">
        <v>0</v>
      </c>
      <c r="J781" s="1">
        <v>0</v>
      </c>
    </row>
    <row r="782" spans="1:10" x14ac:dyDescent="0.2">
      <c r="A782" s="1" t="s">
        <v>63</v>
      </c>
      <c r="B782" s="1" t="s">
        <v>74</v>
      </c>
      <c r="C782" s="1" t="s">
        <v>74</v>
      </c>
      <c r="D782" s="1" t="s">
        <v>79</v>
      </c>
      <c r="E782" s="1" t="s">
        <v>82</v>
      </c>
      <c r="F782" s="1" t="s">
        <v>156</v>
      </c>
      <c r="G782" s="1">
        <v>0</v>
      </c>
      <c r="H782" s="1">
        <v>0</v>
      </c>
      <c r="I782" s="1">
        <v>0</v>
      </c>
      <c r="J782" s="1">
        <v>0</v>
      </c>
    </row>
    <row r="783" spans="1:10" x14ac:dyDescent="0.2">
      <c r="A783" s="1" t="s">
        <v>63</v>
      </c>
      <c r="B783" s="1" t="s">
        <v>74</v>
      </c>
      <c r="C783" s="1" t="s">
        <v>74</v>
      </c>
      <c r="D783" s="1" t="s">
        <v>83</v>
      </c>
      <c r="E783" s="1" t="s">
        <v>83</v>
      </c>
      <c r="F783" s="1" t="s">
        <v>156</v>
      </c>
      <c r="G783" s="1">
        <v>0</v>
      </c>
      <c r="H783" s="1">
        <v>0</v>
      </c>
      <c r="I783" s="1">
        <v>0</v>
      </c>
      <c r="J783" s="1">
        <v>0</v>
      </c>
    </row>
    <row r="784" spans="1:10" x14ac:dyDescent="0.2">
      <c r="A784" s="1" t="s">
        <v>63</v>
      </c>
      <c r="B784" s="1" t="s">
        <v>74</v>
      </c>
      <c r="C784" s="1" t="s">
        <v>74</v>
      </c>
      <c r="D784" s="1" t="s">
        <v>84</v>
      </c>
      <c r="E784" s="1" t="s">
        <v>84</v>
      </c>
      <c r="F784" s="1" t="s">
        <v>156</v>
      </c>
      <c r="G784" s="1">
        <v>0</v>
      </c>
      <c r="H784" s="1">
        <v>0</v>
      </c>
      <c r="I784" s="1">
        <v>0</v>
      </c>
      <c r="J784" s="1">
        <v>0</v>
      </c>
    </row>
    <row r="785" spans="1:10" x14ac:dyDescent="0.2">
      <c r="A785" s="1" t="s">
        <v>63</v>
      </c>
      <c r="B785" s="1" t="s">
        <v>85</v>
      </c>
      <c r="C785" s="1" t="s">
        <v>86</v>
      </c>
      <c r="D785" s="1" t="s">
        <v>86</v>
      </c>
      <c r="E785" s="1" t="s">
        <v>87</v>
      </c>
      <c r="F785" s="1" t="s">
        <v>156</v>
      </c>
      <c r="G785" s="1">
        <v>0</v>
      </c>
      <c r="H785" s="1">
        <v>0.48384232954545459</v>
      </c>
      <c r="I785" s="1">
        <v>0.38707386363636365</v>
      </c>
      <c r="J785" s="1">
        <v>0.48384232954545459</v>
      </c>
    </row>
    <row r="786" spans="1:10" x14ac:dyDescent="0.2">
      <c r="A786" s="1" t="s">
        <v>63</v>
      </c>
      <c r="B786" s="1" t="s">
        <v>85</v>
      </c>
      <c r="C786" s="1" t="s">
        <v>86</v>
      </c>
      <c r="D786" s="1" t="s">
        <v>86</v>
      </c>
      <c r="E786" s="1" t="s">
        <v>88</v>
      </c>
      <c r="F786" s="1" t="s">
        <v>156</v>
      </c>
      <c r="G786" s="1">
        <v>0</v>
      </c>
      <c r="H786" s="1">
        <v>0</v>
      </c>
      <c r="I786" s="1">
        <v>0</v>
      </c>
      <c r="J786" s="1">
        <v>0</v>
      </c>
    </row>
    <row r="787" spans="1:10" x14ac:dyDescent="0.2">
      <c r="A787" s="1" t="s">
        <v>63</v>
      </c>
      <c r="B787" s="1" t="s">
        <v>85</v>
      </c>
      <c r="C787" s="1" t="s">
        <v>86</v>
      </c>
      <c r="D787" s="1" t="s">
        <v>86</v>
      </c>
      <c r="E787" s="1" t="s">
        <v>89</v>
      </c>
      <c r="F787" s="1" t="s">
        <v>156</v>
      </c>
      <c r="G787" s="1">
        <v>0</v>
      </c>
      <c r="H787" s="1">
        <v>0</v>
      </c>
      <c r="I787" s="1">
        <v>0</v>
      </c>
      <c r="J787" s="1">
        <v>0</v>
      </c>
    </row>
    <row r="788" spans="1:10" x14ac:dyDescent="0.2">
      <c r="A788" s="1" t="s">
        <v>63</v>
      </c>
      <c r="B788" s="1" t="s">
        <v>85</v>
      </c>
      <c r="C788" s="1" t="s">
        <v>86</v>
      </c>
      <c r="D788" s="1" t="s">
        <v>90</v>
      </c>
      <c r="E788" s="1" t="s">
        <v>90</v>
      </c>
      <c r="F788" s="1" t="s">
        <v>156</v>
      </c>
      <c r="G788" s="1">
        <v>0</v>
      </c>
      <c r="H788" s="1">
        <v>0</v>
      </c>
      <c r="I788" s="1">
        <v>0</v>
      </c>
      <c r="J788" s="1">
        <v>0</v>
      </c>
    </row>
    <row r="789" spans="1:10" x14ac:dyDescent="0.2">
      <c r="A789" s="1" t="s">
        <v>63</v>
      </c>
      <c r="B789" s="1" t="s">
        <v>85</v>
      </c>
      <c r="C789" s="1" t="s">
        <v>91</v>
      </c>
      <c r="D789" s="1" t="s">
        <v>92</v>
      </c>
      <c r="E789" s="1" t="s">
        <v>92</v>
      </c>
      <c r="F789" s="1" t="s">
        <v>156</v>
      </c>
      <c r="G789" s="1">
        <v>0</v>
      </c>
      <c r="H789" s="1">
        <v>0.31338778409090912</v>
      </c>
      <c r="I789" s="1">
        <v>0.25071022727272729</v>
      </c>
      <c r="J789" s="1">
        <v>0.31338778409090912</v>
      </c>
    </row>
    <row r="790" spans="1:10" x14ac:dyDescent="0.2">
      <c r="A790" s="1" t="s">
        <v>63</v>
      </c>
      <c r="B790" s="1" t="s">
        <v>85</v>
      </c>
      <c r="C790" s="1" t="s">
        <v>91</v>
      </c>
      <c r="D790" s="1" t="s">
        <v>93</v>
      </c>
      <c r="E790" s="1" t="s">
        <v>93</v>
      </c>
      <c r="F790" s="1" t="s">
        <v>156</v>
      </c>
      <c r="G790" s="1">
        <v>0</v>
      </c>
      <c r="H790" s="1">
        <v>0</v>
      </c>
      <c r="I790" s="1">
        <v>0</v>
      </c>
      <c r="J790" s="1">
        <v>0</v>
      </c>
    </row>
    <row r="791" spans="1:10" x14ac:dyDescent="0.2">
      <c r="A791" s="1" t="s">
        <v>63</v>
      </c>
      <c r="B791" s="1" t="s">
        <v>85</v>
      </c>
      <c r="C791" s="1" t="s">
        <v>91</v>
      </c>
      <c r="D791" s="1" t="s">
        <v>94</v>
      </c>
      <c r="E791" s="1" t="s">
        <v>94</v>
      </c>
      <c r="F791" s="1" t="s">
        <v>156</v>
      </c>
      <c r="G791" s="1">
        <v>0</v>
      </c>
      <c r="H791" s="1">
        <v>0</v>
      </c>
      <c r="I791" s="1">
        <v>0</v>
      </c>
      <c r="J791" s="1">
        <v>0</v>
      </c>
    </row>
    <row r="792" spans="1:10" x14ac:dyDescent="0.2">
      <c r="A792" s="1" t="s">
        <v>63</v>
      </c>
      <c r="B792" s="1" t="s">
        <v>85</v>
      </c>
      <c r="C792" s="1" t="s">
        <v>95</v>
      </c>
      <c r="D792" s="1" t="s">
        <v>96</v>
      </c>
      <c r="E792" s="1" t="s">
        <v>96</v>
      </c>
      <c r="F792" s="1" t="s">
        <v>156</v>
      </c>
      <c r="G792" s="1">
        <v>0</v>
      </c>
      <c r="H792" s="1">
        <v>0.45276988636363641</v>
      </c>
      <c r="I792" s="1">
        <v>0.36221590909090912</v>
      </c>
      <c r="J792" s="1">
        <v>0.45276988636363641</v>
      </c>
    </row>
    <row r="793" spans="1:10" x14ac:dyDescent="0.2">
      <c r="A793" s="1" t="s">
        <v>63</v>
      </c>
      <c r="B793" s="1" t="s">
        <v>85</v>
      </c>
      <c r="C793" s="1" t="s">
        <v>95</v>
      </c>
      <c r="D793" s="1" t="s">
        <v>97</v>
      </c>
      <c r="E793" s="1" t="s">
        <v>97</v>
      </c>
      <c r="F793" s="1" t="s">
        <v>156</v>
      </c>
      <c r="G793" s="1">
        <v>0</v>
      </c>
      <c r="H793" s="1">
        <v>0</v>
      </c>
      <c r="I793" s="1">
        <v>0</v>
      </c>
      <c r="J793" s="1">
        <v>0</v>
      </c>
    </row>
    <row r="794" spans="1:10" x14ac:dyDescent="0.2">
      <c r="A794" s="1" t="s">
        <v>63</v>
      </c>
      <c r="B794" s="1" t="s">
        <v>85</v>
      </c>
      <c r="C794" s="1" t="s">
        <v>95</v>
      </c>
      <c r="D794" s="1" t="s">
        <v>98</v>
      </c>
      <c r="E794" s="1" t="s">
        <v>98</v>
      </c>
      <c r="F794" s="1" t="s">
        <v>156</v>
      </c>
      <c r="G794" s="1">
        <v>0</v>
      </c>
      <c r="H794" s="1">
        <v>0</v>
      </c>
      <c r="I794" s="1">
        <v>0</v>
      </c>
      <c r="J794" s="1">
        <v>0</v>
      </c>
    </row>
    <row r="795" spans="1:10" x14ac:dyDescent="0.2">
      <c r="A795" s="1" t="s">
        <v>63</v>
      </c>
      <c r="B795" s="1" t="s">
        <v>85</v>
      </c>
      <c r="C795" s="1" t="s">
        <v>95</v>
      </c>
      <c r="D795" s="1" t="s">
        <v>99</v>
      </c>
      <c r="E795" s="1" t="s">
        <v>99</v>
      </c>
      <c r="F795" s="1" t="s">
        <v>156</v>
      </c>
      <c r="G795" s="1">
        <v>0</v>
      </c>
      <c r="H795" s="1">
        <v>0</v>
      </c>
      <c r="I795" s="1">
        <v>0</v>
      </c>
      <c r="J795" s="1">
        <v>0</v>
      </c>
    </row>
    <row r="796" spans="1:10" x14ac:dyDescent="0.2">
      <c r="A796" s="1" t="s">
        <v>63</v>
      </c>
      <c r="B796" s="1" t="s">
        <v>100</v>
      </c>
      <c r="C796" s="1" t="s">
        <v>101</v>
      </c>
      <c r="D796" s="1" t="s">
        <v>102</v>
      </c>
      <c r="E796" s="1" t="s">
        <v>102</v>
      </c>
      <c r="F796" s="1" t="s">
        <v>156</v>
      </c>
      <c r="G796" s="1">
        <v>0</v>
      </c>
      <c r="H796" s="1">
        <v>0.86274509803921573</v>
      </c>
      <c r="I796" s="1">
        <v>0.69019607843137254</v>
      </c>
      <c r="J796" s="1">
        <v>0.86274509803921573</v>
      </c>
    </row>
    <row r="797" spans="1:10" x14ac:dyDescent="0.2">
      <c r="A797" s="1" t="s">
        <v>63</v>
      </c>
      <c r="B797" s="1" t="s">
        <v>100</v>
      </c>
      <c r="C797" s="1" t="s">
        <v>101</v>
      </c>
      <c r="D797" s="1" t="s">
        <v>103</v>
      </c>
      <c r="E797" s="1" t="s">
        <v>103</v>
      </c>
      <c r="F797" s="1" t="s">
        <v>156</v>
      </c>
      <c r="G797" s="1">
        <v>0</v>
      </c>
      <c r="H797" s="1">
        <v>0</v>
      </c>
      <c r="I797" s="1">
        <v>0</v>
      </c>
      <c r="J797" s="1">
        <v>0</v>
      </c>
    </row>
    <row r="798" spans="1:10" x14ac:dyDescent="0.2">
      <c r="A798" s="1" t="s">
        <v>63</v>
      </c>
      <c r="B798" s="1" t="s">
        <v>100</v>
      </c>
      <c r="C798" s="1" t="s">
        <v>101</v>
      </c>
      <c r="D798" s="1" t="s">
        <v>104</v>
      </c>
      <c r="E798" s="1" t="s">
        <v>104</v>
      </c>
      <c r="F798" s="1" t="s">
        <v>156</v>
      </c>
      <c r="G798" s="1">
        <v>0</v>
      </c>
      <c r="H798" s="1">
        <v>0</v>
      </c>
      <c r="I798" s="1">
        <v>0</v>
      </c>
      <c r="J798" s="1">
        <v>0</v>
      </c>
    </row>
    <row r="799" spans="1:10" x14ac:dyDescent="0.2">
      <c r="A799" s="1" t="s">
        <v>63</v>
      </c>
      <c r="B799" s="1" t="s">
        <v>100</v>
      </c>
      <c r="C799" s="1" t="s">
        <v>101</v>
      </c>
      <c r="D799" s="1" t="s">
        <v>105</v>
      </c>
      <c r="E799" s="1" t="s">
        <v>105</v>
      </c>
      <c r="F799" s="1" t="s">
        <v>156</v>
      </c>
      <c r="G799" s="1">
        <v>0</v>
      </c>
      <c r="H799" s="1">
        <v>0</v>
      </c>
      <c r="I799" s="1">
        <v>0</v>
      </c>
      <c r="J799" s="1">
        <v>0</v>
      </c>
    </row>
    <row r="800" spans="1:10" x14ac:dyDescent="0.2">
      <c r="A800" s="1" t="s">
        <v>63</v>
      </c>
      <c r="B800" s="1" t="s">
        <v>100</v>
      </c>
      <c r="C800" s="1" t="s">
        <v>106</v>
      </c>
      <c r="D800" s="1" t="s">
        <v>107</v>
      </c>
      <c r="E800" s="1" t="s">
        <v>107</v>
      </c>
      <c r="F800" s="1" t="s">
        <v>156</v>
      </c>
      <c r="G800" s="1">
        <v>0</v>
      </c>
      <c r="H800" s="1">
        <v>0.38725490196078433</v>
      </c>
      <c r="I800" s="1">
        <v>0.30980392156862746</v>
      </c>
      <c r="J800" s="1">
        <v>0.38725490196078433</v>
      </c>
    </row>
    <row r="801" spans="1:10" x14ac:dyDescent="0.2">
      <c r="A801" s="1" t="s">
        <v>63</v>
      </c>
      <c r="B801" s="1" t="s">
        <v>100</v>
      </c>
      <c r="C801" s="1" t="s">
        <v>106</v>
      </c>
      <c r="D801" s="1" t="s">
        <v>108</v>
      </c>
      <c r="E801" s="1" t="s">
        <v>108</v>
      </c>
      <c r="F801" s="1" t="s">
        <v>156</v>
      </c>
      <c r="G801" s="1">
        <v>0</v>
      </c>
      <c r="H801" s="1">
        <v>0</v>
      </c>
      <c r="I801" s="1">
        <v>0</v>
      </c>
      <c r="J801" s="1">
        <v>0</v>
      </c>
    </row>
    <row r="802" spans="1:10" x14ac:dyDescent="0.2">
      <c r="A802" s="1" t="s">
        <v>63</v>
      </c>
      <c r="B802" s="1" t="s">
        <v>100</v>
      </c>
      <c r="C802" s="1" t="s">
        <v>106</v>
      </c>
      <c r="D802" s="1" t="s">
        <v>109</v>
      </c>
      <c r="E802" s="1" t="s">
        <v>109</v>
      </c>
      <c r="F802" s="1" t="s">
        <v>156</v>
      </c>
      <c r="G802" s="1">
        <v>0</v>
      </c>
      <c r="H802" s="1">
        <v>0</v>
      </c>
      <c r="I802" s="1">
        <v>0</v>
      </c>
      <c r="J802" s="1">
        <v>0</v>
      </c>
    </row>
    <row r="803" spans="1:10" x14ac:dyDescent="0.2">
      <c r="A803" s="1" t="s">
        <v>63</v>
      </c>
      <c r="B803" s="1" t="s">
        <v>100</v>
      </c>
      <c r="C803" s="1" t="s">
        <v>106</v>
      </c>
      <c r="D803" s="1" t="s">
        <v>110</v>
      </c>
      <c r="E803" s="1" t="s">
        <v>110</v>
      </c>
      <c r="F803" s="1" t="s">
        <v>156</v>
      </c>
      <c r="G803" s="1">
        <v>0</v>
      </c>
      <c r="H803" s="1">
        <v>0</v>
      </c>
      <c r="I803" s="1">
        <v>0</v>
      </c>
      <c r="J803" s="1">
        <v>0</v>
      </c>
    </row>
    <row r="804" spans="1:10" x14ac:dyDescent="0.2">
      <c r="A804" s="1" t="s">
        <v>63</v>
      </c>
      <c r="B804" s="1" t="s">
        <v>100</v>
      </c>
      <c r="C804" s="1" t="s">
        <v>106</v>
      </c>
      <c r="D804" s="1" t="s">
        <v>111</v>
      </c>
      <c r="E804" s="1" t="s">
        <v>112</v>
      </c>
      <c r="F804" s="1" t="s">
        <v>156</v>
      </c>
      <c r="G804" s="1">
        <v>0</v>
      </c>
      <c r="H804" s="1">
        <v>0</v>
      </c>
      <c r="I804" s="1">
        <v>0</v>
      </c>
      <c r="J804" s="1">
        <v>0</v>
      </c>
    </row>
    <row r="805" spans="1:10" x14ac:dyDescent="0.2">
      <c r="A805" s="1" t="s">
        <v>63</v>
      </c>
      <c r="B805" s="1" t="s">
        <v>100</v>
      </c>
      <c r="C805" s="1" t="s">
        <v>106</v>
      </c>
      <c r="D805" s="1" t="s">
        <v>111</v>
      </c>
      <c r="E805" s="1" t="s">
        <v>111</v>
      </c>
      <c r="F805" s="1" t="s">
        <v>156</v>
      </c>
      <c r="G805" s="1">
        <v>0</v>
      </c>
      <c r="H805" s="1">
        <v>0</v>
      </c>
      <c r="I805" s="1">
        <v>0</v>
      </c>
      <c r="J805" s="1">
        <v>0</v>
      </c>
    </row>
    <row r="806" spans="1:10" x14ac:dyDescent="0.2">
      <c r="A806" s="1" t="s">
        <v>113</v>
      </c>
      <c r="B806" s="1" t="s">
        <v>114</v>
      </c>
      <c r="C806" s="1" t="s">
        <v>114</v>
      </c>
      <c r="D806" s="1" t="s">
        <v>114</v>
      </c>
      <c r="E806" s="1" t="s">
        <v>114</v>
      </c>
      <c r="F806" s="1" t="s">
        <v>156</v>
      </c>
      <c r="G806" s="1">
        <v>0</v>
      </c>
      <c r="H806" s="1">
        <v>0</v>
      </c>
      <c r="I806" s="1">
        <v>0</v>
      </c>
      <c r="J806" s="1">
        <v>0</v>
      </c>
    </row>
    <row r="807" spans="1:10" x14ac:dyDescent="0.2">
      <c r="A807" s="1" t="s">
        <v>115</v>
      </c>
      <c r="B807" s="1" t="s">
        <v>116</v>
      </c>
      <c r="C807" s="1" t="s">
        <v>117</v>
      </c>
      <c r="D807" s="1" t="s">
        <v>117</v>
      </c>
      <c r="E807" s="1" t="s">
        <v>117</v>
      </c>
      <c r="F807" s="1" t="s">
        <v>156</v>
      </c>
      <c r="G807" s="1">
        <v>0</v>
      </c>
      <c r="H807" s="1">
        <v>2.1</v>
      </c>
      <c r="I807" s="1">
        <v>1.2</v>
      </c>
      <c r="J807" s="1">
        <v>2.1</v>
      </c>
    </row>
    <row r="808" spans="1:10" x14ac:dyDescent="0.2">
      <c r="A808" s="1" t="s">
        <v>115</v>
      </c>
      <c r="B808" s="1" t="s">
        <v>116</v>
      </c>
      <c r="C808" s="1" t="s">
        <v>118</v>
      </c>
      <c r="D808" s="1" t="s">
        <v>118</v>
      </c>
      <c r="E808" s="1" t="s">
        <v>118</v>
      </c>
      <c r="F808" s="1" t="s">
        <v>156</v>
      </c>
      <c r="G808" s="1">
        <v>0</v>
      </c>
      <c r="H808" s="1">
        <v>0</v>
      </c>
      <c r="I808" s="1">
        <v>0</v>
      </c>
      <c r="J808" s="1">
        <v>0</v>
      </c>
    </row>
    <row r="809" spans="1:10" x14ac:dyDescent="0.2">
      <c r="A809" s="1" t="s">
        <v>115</v>
      </c>
      <c r="B809" s="1" t="s">
        <v>116</v>
      </c>
      <c r="C809" s="1" t="s">
        <v>119</v>
      </c>
      <c r="D809" s="1" t="s">
        <v>119</v>
      </c>
      <c r="E809" s="1" t="s">
        <v>119</v>
      </c>
      <c r="F809" s="1" t="s">
        <v>156</v>
      </c>
      <c r="G809" s="1">
        <v>0</v>
      </c>
      <c r="H809" s="1">
        <v>0</v>
      </c>
      <c r="I809" s="1">
        <v>0</v>
      </c>
      <c r="J809" s="1">
        <v>0</v>
      </c>
    </row>
    <row r="810" spans="1:10" x14ac:dyDescent="0.2">
      <c r="A810" s="1" t="s">
        <v>115</v>
      </c>
      <c r="B810" s="1" t="s">
        <v>116</v>
      </c>
      <c r="C810" s="1" t="s">
        <v>120</v>
      </c>
      <c r="D810" s="1" t="s">
        <v>120</v>
      </c>
      <c r="E810" s="1" t="s">
        <v>120</v>
      </c>
      <c r="F810" s="1" t="s">
        <v>156</v>
      </c>
      <c r="G810" s="1">
        <v>0</v>
      </c>
      <c r="H810" s="1">
        <v>0</v>
      </c>
      <c r="I810" s="1">
        <v>0</v>
      </c>
      <c r="J810" s="1">
        <v>0</v>
      </c>
    </row>
    <row r="811" spans="1:10" x14ac:dyDescent="0.2">
      <c r="A811" s="1" t="s">
        <v>115</v>
      </c>
      <c r="B811" s="1" t="s">
        <v>116</v>
      </c>
      <c r="C811" s="1" t="s">
        <v>121</v>
      </c>
      <c r="D811" s="1" t="s">
        <v>121</v>
      </c>
      <c r="E811" s="1" t="s">
        <v>121</v>
      </c>
      <c r="F811" s="1" t="s">
        <v>156</v>
      </c>
      <c r="G811" s="1">
        <v>0</v>
      </c>
      <c r="H811" s="1">
        <v>0</v>
      </c>
      <c r="I811" s="1">
        <v>0</v>
      </c>
      <c r="J811" s="1">
        <v>0</v>
      </c>
    </row>
    <row r="812" spans="1:10" x14ac:dyDescent="0.2">
      <c r="A812" s="1" t="s">
        <v>115</v>
      </c>
      <c r="B812" s="1" t="s">
        <v>116</v>
      </c>
      <c r="C812" s="1" t="s">
        <v>122</v>
      </c>
      <c r="D812" s="1" t="s">
        <v>122</v>
      </c>
      <c r="E812" s="1" t="s">
        <v>122</v>
      </c>
      <c r="F812" s="1" t="s">
        <v>156</v>
      </c>
      <c r="G812" s="1">
        <v>0</v>
      </c>
      <c r="H812" s="1">
        <v>0</v>
      </c>
      <c r="I812" s="1">
        <v>0</v>
      </c>
      <c r="J812" s="1">
        <v>0</v>
      </c>
    </row>
    <row r="813" spans="1:10" x14ac:dyDescent="0.2">
      <c r="A813" s="1" t="s">
        <v>115</v>
      </c>
      <c r="B813" s="1" t="s">
        <v>123</v>
      </c>
      <c r="C813" s="1" t="s">
        <v>124</v>
      </c>
      <c r="D813" s="1" t="s">
        <v>124</v>
      </c>
      <c r="E813" s="1" t="s">
        <v>124</v>
      </c>
      <c r="F813" s="1" t="s">
        <v>156</v>
      </c>
      <c r="G813" s="1">
        <v>0</v>
      </c>
      <c r="H813" s="1">
        <v>0.69999999999999984</v>
      </c>
      <c r="I813" s="1">
        <v>0.39999999999999991</v>
      </c>
      <c r="J813" s="1">
        <v>0.69999999999999984</v>
      </c>
    </row>
    <row r="814" spans="1:10" x14ac:dyDescent="0.2">
      <c r="A814" s="1" t="s">
        <v>115</v>
      </c>
      <c r="B814" s="1" t="s">
        <v>123</v>
      </c>
      <c r="C814" s="1" t="s">
        <v>125</v>
      </c>
      <c r="D814" s="1" t="s">
        <v>125</v>
      </c>
      <c r="E814" s="1" t="s">
        <v>125</v>
      </c>
      <c r="F814" s="1" t="s">
        <v>156</v>
      </c>
      <c r="G814" s="1">
        <v>0</v>
      </c>
      <c r="H814" s="1">
        <v>0</v>
      </c>
      <c r="I814" s="1">
        <v>0</v>
      </c>
      <c r="J814" s="1">
        <v>0</v>
      </c>
    </row>
    <row r="815" spans="1:10" x14ac:dyDescent="0.2">
      <c r="A815" s="1" t="s">
        <v>115</v>
      </c>
      <c r="B815" s="1" t="s">
        <v>123</v>
      </c>
      <c r="C815" s="1" t="s">
        <v>126</v>
      </c>
      <c r="D815" s="1" t="s">
        <v>126</v>
      </c>
      <c r="E815" s="1" t="s">
        <v>126</v>
      </c>
      <c r="F815" s="1" t="s">
        <v>156</v>
      </c>
      <c r="G815" s="1">
        <v>0</v>
      </c>
      <c r="H815" s="1">
        <v>0</v>
      </c>
      <c r="I815" s="1">
        <v>0</v>
      </c>
      <c r="J815" s="1">
        <v>0</v>
      </c>
    </row>
    <row r="816" spans="1:10" x14ac:dyDescent="0.2">
      <c r="A816" s="1" t="s">
        <v>115</v>
      </c>
      <c r="B816" s="1" t="s">
        <v>123</v>
      </c>
      <c r="C816" s="1" t="s">
        <v>127</v>
      </c>
      <c r="D816" s="1" t="s">
        <v>128</v>
      </c>
      <c r="E816" s="1" t="s">
        <v>128</v>
      </c>
      <c r="F816" s="1" t="s">
        <v>156</v>
      </c>
      <c r="G816" s="1">
        <v>0</v>
      </c>
      <c r="H816" s="1">
        <v>0</v>
      </c>
      <c r="I816" s="1">
        <v>0</v>
      </c>
      <c r="J816" s="1">
        <v>0</v>
      </c>
    </row>
    <row r="817" spans="1:10" x14ac:dyDescent="0.2">
      <c r="A817" s="1" t="s">
        <v>115</v>
      </c>
      <c r="B817" s="1" t="s">
        <v>123</v>
      </c>
      <c r="C817" s="1" t="s">
        <v>127</v>
      </c>
      <c r="D817" s="1" t="s">
        <v>129</v>
      </c>
      <c r="E817" s="1" t="s">
        <v>129</v>
      </c>
      <c r="F817" s="1" t="s">
        <v>156</v>
      </c>
      <c r="G817" s="1">
        <v>0</v>
      </c>
      <c r="H817" s="1">
        <v>0</v>
      </c>
      <c r="I817" s="1">
        <v>0</v>
      </c>
      <c r="J817" s="1">
        <v>0</v>
      </c>
    </row>
    <row r="818" spans="1:10" x14ac:dyDescent="0.2">
      <c r="A818" s="1" t="s">
        <v>115</v>
      </c>
      <c r="B818" s="1" t="s">
        <v>123</v>
      </c>
      <c r="C818" s="1" t="s">
        <v>127</v>
      </c>
      <c r="D818" s="1" t="s">
        <v>130</v>
      </c>
      <c r="E818" s="1" t="s">
        <v>130</v>
      </c>
      <c r="F818" s="1" t="s">
        <v>156</v>
      </c>
      <c r="G818" s="1">
        <v>0</v>
      </c>
      <c r="H818" s="1">
        <v>0</v>
      </c>
      <c r="I818" s="1">
        <v>0</v>
      </c>
      <c r="J818" s="1">
        <v>0</v>
      </c>
    </row>
    <row r="819" spans="1:10" x14ac:dyDescent="0.2">
      <c r="A819" s="1" t="s">
        <v>115</v>
      </c>
      <c r="B819" s="1" t="s">
        <v>123</v>
      </c>
      <c r="C819" s="1" t="s">
        <v>131</v>
      </c>
      <c r="D819" s="1" t="s">
        <v>132</v>
      </c>
      <c r="E819" s="1" t="s">
        <v>132</v>
      </c>
      <c r="F819" s="1" t="s">
        <v>156</v>
      </c>
      <c r="G819" s="1">
        <v>0</v>
      </c>
      <c r="H819" s="1">
        <v>0</v>
      </c>
      <c r="I819" s="1">
        <v>0</v>
      </c>
      <c r="J819" s="1">
        <v>0</v>
      </c>
    </row>
    <row r="820" spans="1:10" x14ac:dyDescent="0.2">
      <c r="A820" s="1" t="s">
        <v>115</v>
      </c>
      <c r="B820" s="1" t="s">
        <v>123</v>
      </c>
      <c r="C820" s="1" t="s">
        <v>131</v>
      </c>
      <c r="D820" s="1" t="s">
        <v>133</v>
      </c>
      <c r="E820" s="1" t="s">
        <v>133</v>
      </c>
      <c r="F820" s="1" t="s">
        <v>156</v>
      </c>
      <c r="G820" s="1">
        <v>0</v>
      </c>
      <c r="H820" s="1">
        <v>0</v>
      </c>
      <c r="I820" s="1">
        <v>0</v>
      </c>
      <c r="J820" s="1">
        <v>0</v>
      </c>
    </row>
    <row r="821" spans="1:10" x14ac:dyDescent="0.2">
      <c r="A821" s="1" t="s">
        <v>115</v>
      </c>
      <c r="B821" s="1" t="s">
        <v>134</v>
      </c>
      <c r="C821" s="1" t="s">
        <v>135</v>
      </c>
      <c r="D821" s="1" t="s">
        <v>135</v>
      </c>
      <c r="E821" s="1" t="s">
        <v>135</v>
      </c>
      <c r="F821" s="1" t="s">
        <v>156</v>
      </c>
      <c r="G821" s="1">
        <v>0</v>
      </c>
      <c r="H821" s="1">
        <v>0.7</v>
      </c>
      <c r="I821" s="1">
        <v>0.39999999999999997</v>
      </c>
      <c r="J821" s="1">
        <v>0.7</v>
      </c>
    </row>
    <row r="822" spans="1:10" x14ac:dyDescent="0.2">
      <c r="A822" s="1" t="s">
        <v>115</v>
      </c>
      <c r="B822" s="1" t="s">
        <v>134</v>
      </c>
      <c r="C822" s="1" t="s">
        <v>136</v>
      </c>
      <c r="D822" s="1" t="s">
        <v>136</v>
      </c>
      <c r="E822" s="1" t="s">
        <v>136</v>
      </c>
      <c r="F822" s="1" t="s">
        <v>156</v>
      </c>
      <c r="G822" s="1">
        <v>0</v>
      </c>
      <c r="H822" s="1">
        <v>0</v>
      </c>
      <c r="I822" s="1">
        <v>0</v>
      </c>
      <c r="J822" s="1">
        <v>0</v>
      </c>
    </row>
    <row r="823" spans="1:10" x14ac:dyDescent="0.2">
      <c r="A823" s="1" t="s">
        <v>115</v>
      </c>
      <c r="B823" s="1" t="s">
        <v>134</v>
      </c>
      <c r="C823" s="1" t="s">
        <v>137</v>
      </c>
      <c r="D823" s="1" t="s">
        <v>137</v>
      </c>
      <c r="E823" s="1" t="s">
        <v>137</v>
      </c>
      <c r="F823" s="1" t="s">
        <v>156</v>
      </c>
      <c r="G823" s="1">
        <v>0</v>
      </c>
      <c r="H823" s="1">
        <v>0</v>
      </c>
      <c r="I823" s="1">
        <v>0</v>
      </c>
      <c r="J823" s="1">
        <v>0</v>
      </c>
    </row>
    <row r="824" spans="1:10" x14ac:dyDescent="0.2">
      <c r="A824" s="1" t="s">
        <v>115</v>
      </c>
      <c r="B824" s="1" t="s">
        <v>134</v>
      </c>
      <c r="C824" s="1" t="s">
        <v>138</v>
      </c>
      <c r="D824" s="1" t="s">
        <v>138</v>
      </c>
      <c r="E824" s="1" t="s">
        <v>138</v>
      </c>
      <c r="F824" s="1" t="s">
        <v>156</v>
      </c>
      <c r="G824" s="1">
        <v>0</v>
      </c>
      <c r="H824" s="1">
        <v>0</v>
      </c>
      <c r="I824" s="1">
        <v>0</v>
      </c>
      <c r="J824" s="1">
        <v>0</v>
      </c>
    </row>
    <row r="825" spans="1:10" x14ac:dyDescent="0.2">
      <c r="A825" s="1" t="s">
        <v>115</v>
      </c>
      <c r="B825" s="1" t="s">
        <v>134</v>
      </c>
      <c r="C825" s="1" t="s">
        <v>139</v>
      </c>
      <c r="D825" s="1" t="s">
        <v>139</v>
      </c>
      <c r="E825" s="1" t="s">
        <v>139</v>
      </c>
      <c r="F825" s="1" t="s">
        <v>156</v>
      </c>
      <c r="G825" s="1">
        <v>0</v>
      </c>
      <c r="H825" s="1">
        <v>0</v>
      </c>
      <c r="I825" s="1">
        <v>0</v>
      </c>
      <c r="J825" s="1">
        <v>0</v>
      </c>
    </row>
    <row r="826" spans="1:10" x14ac:dyDescent="0.2">
      <c r="A826" s="1" t="s">
        <v>115</v>
      </c>
      <c r="B826" s="1" t="s">
        <v>134</v>
      </c>
      <c r="C826" s="1" t="s">
        <v>140</v>
      </c>
      <c r="D826" s="1" t="s">
        <v>140</v>
      </c>
      <c r="E826" s="1" t="s">
        <v>140</v>
      </c>
      <c r="F826" s="1" t="s">
        <v>156</v>
      </c>
      <c r="G826" s="1">
        <v>0</v>
      </c>
      <c r="H826" s="1">
        <v>0</v>
      </c>
      <c r="I826" s="1">
        <v>0</v>
      </c>
      <c r="J826" s="1">
        <v>0</v>
      </c>
    </row>
    <row r="827" spans="1:10" x14ac:dyDescent="0.2">
      <c r="A827" s="1" t="s">
        <v>115</v>
      </c>
      <c r="B827" s="1" t="s">
        <v>134</v>
      </c>
      <c r="C827" s="1" t="s">
        <v>141</v>
      </c>
      <c r="D827" s="1" t="s">
        <v>141</v>
      </c>
      <c r="E827" s="1" t="s">
        <v>141</v>
      </c>
      <c r="F827" s="1" t="s">
        <v>156</v>
      </c>
      <c r="G827" s="1">
        <v>0</v>
      </c>
      <c r="H827" s="1">
        <v>0</v>
      </c>
      <c r="I827" s="1">
        <v>0</v>
      </c>
      <c r="J827" s="1">
        <v>0</v>
      </c>
    </row>
    <row r="828" spans="1:10" x14ac:dyDescent="0.2">
      <c r="A828" s="1" t="s">
        <v>115</v>
      </c>
      <c r="B828" s="1" t="s">
        <v>142</v>
      </c>
      <c r="C828" s="1" t="s">
        <v>143</v>
      </c>
      <c r="D828" s="1" t="s">
        <v>143</v>
      </c>
      <c r="E828" s="1" t="s">
        <v>143</v>
      </c>
      <c r="F828" s="1" t="s">
        <v>156</v>
      </c>
      <c r="G828" s="1">
        <v>0</v>
      </c>
      <c r="H828" s="1">
        <v>3.5</v>
      </c>
      <c r="I828" s="1">
        <v>2</v>
      </c>
      <c r="J828" s="1">
        <v>3.5</v>
      </c>
    </row>
    <row r="829" spans="1:10" x14ac:dyDescent="0.2">
      <c r="A829" s="1" t="s">
        <v>115</v>
      </c>
      <c r="B829" s="1" t="s">
        <v>142</v>
      </c>
      <c r="C829" s="1" t="s">
        <v>144</v>
      </c>
      <c r="D829" s="1" t="s">
        <v>144</v>
      </c>
      <c r="E829" s="1" t="s">
        <v>144</v>
      </c>
      <c r="F829" s="1" t="s">
        <v>156</v>
      </c>
      <c r="G829" s="1">
        <v>0</v>
      </c>
      <c r="H829" s="1">
        <v>0</v>
      </c>
      <c r="I829" s="1">
        <v>0</v>
      </c>
      <c r="J829" s="1">
        <v>0</v>
      </c>
    </row>
    <row r="830" spans="1:10" x14ac:dyDescent="0.2">
      <c r="A830" s="1" t="s">
        <v>115</v>
      </c>
      <c r="B830" s="1" t="s">
        <v>142</v>
      </c>
      <c r="C830" s="1" t="s">
        <v>145</v>
      </c>
      <c r="D830" s="1" t="s">
        <v>146</v>
      </c>
      <c r="E830" s="1" t="s">
        <v>146</v>
      </c>
      <c r="F830" s="1" t="s">
        <v>156</v>
      </c>
      <c r="G830" s="1">
        <v>0</v>
      </c>
      <c r="H830" s="1">
        <v>0</v>
      </c>
      <c r="I830" s="1">
        <v>0</v>
      </c>
      <c r="J830" s="1">
        <v>0</v>
      </c>
    </row>
    <row r="831" spans="1:10" x14ac:dyDescent="0.2">
      <c r="A831" s="1" t="s">
        <v>115</v>
      </c>
      <c r="B831" s="1" t="s">
        <v>142</v>
      </c>
      <c r="C831" s="1" t="s">
        <v>145</v>
      </c>
      <c r="D831" s="1" t="s">
        <v>147</v>
      </c>
      <c r="E831" s="1" t="s">
        <v>147</v>
      </c>
      <c r="F831" s="1" t="s">
        <v>156</v>
      </c>
      <c r="G831" s="1">
        <v>0</v>
      </c>
      <c r="H831" s="1">
        <v>0</v>
      </c>
      <c r="I831" s="1">
        <v>0</v>
      </c>
      <c r="J831" s="1">
        <v>0</v>
      </c>
    </row>
    <row r="832" spans="1:10" x14ac:dyDescent="0.2">
      <c r="A832" s="1" t="s">
        <v>115</v>
      </c>
      <c r="B832" s="1" t="s">
        <v>142</v>
      </c>
      <c r="C832" s="1" t="s">
        <v>148</v>
      </c>
      <c r="D832" s="1" t="s">
        <v>148</v>
      </c>
      <c r="E832" s="1" t="s">
        <v>148</v>
      </c>
      <c r="F832" s="1" t="s">
        <v>156</v>
      </c>
      <c r="G832" s="1">
        <v>0</v>
      </c>
      <c r="H832" s="1">
        <v>0</v>
      </c>
      <c r="I832" s="1">
        <v>0</v>
      </c>
      <c r="J832" s="1">
        <v>0</v>
      </c>
    </row>
    <row r="833" spans="1:10" x14ac:dyDescent="0.2">
      <c r="A833" s="1" t="s">
        <v>149</v>
      </c>
      <c r="B833" s="1" t="s">
        <v>149</v>
      </c>
      <c r="C833" s="1" t="s">
        <v>149</v>
      </c>
      <c r="D833" s="1" t="s">
        <v>149</v>
      </c>
      <c r="E833" s="1" t="s">
        <v>149</v>
      </c>
      <c r="F833" s="1" t="s">
        <v>156</v>
      </c>
      <c r="G833" s="1">
        <v>0</v>
      </c>
      <c r="H833" s="1">
        <v>0</v>
      </c>
      <c r="I833" s="1">
        <v>0</v>
      </c>
      <c r="J833" s="1">
        <v>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419"/>
  <sheetViews>
    <sheetView tabSelected="1" topLeftCell="D98" workbookViewId="0">
      <selection activeCell="T109" sqref="T85:T109"/>
    </sheetView>
  </sheetViews>
  <sheetFormatPr defaultRowHeight="12.75" x14ac:dyDescent="0.2"/>
  <cols>
    <col min="1" max="3" width="21.85546875" customWidth="1"/>
    <col min="4" max="4" width="14" style="16" customWidth="1"/>
    <col min="5" max="6" width="14" style="16" bestFit="1" customWidth="1"/>
    <col min="7" max="12" width="14" style="16" customWidth="1"/>
    <col min="13" max="13" width="20.28515625" bestFit="1" customWidth="1"/>
    <col min="14" max="14" width="19.28515625" bestFit="1" customWidth="1"/>
    <col min="15" max="15" width="21.7109375" bestFit="1" customWidth="1"/>
    <col min="16" max="16" width="21.85546875" bestFit="1" customWidth="1"/>
    <col min="17" max="17" width="15.7109375" bestFit="1" customWidth="1"/>
    <col min="18" max="18" width="16.42578125" bestFit="1" customWidth="1"/>
  </cols>
  <sheetData>
    <row r="3" spans="1:18" x14ac:dyDescent="0.2">
      <c r="A3" s="2"/>
      <c r="B3" s="3"/>
      <c r="C3" s="3"/>
      <c r="D3" s="9" t="s">
        <v>161</v>
      </c>
      <c r="E3" s="10"/>
      <c r="F3" s="11"/>
      <c r="G3"/>
      <c r="H3" s="31"/>
      <c r="I3" s="31"/>
      <c r="J3" s="31"/>
      <c r="K3" s="31"/>
      <c r="L3" s="31"/>
    </row>
    <row r="4" spans="1:18" x14ac:dyDescent="0.2">
      <c r="A4" s="5" t="s">
        <v>0</v>
      </c>
      <c r="B4" s="5" t="s">
        <v>1</v>
      </c>
      <c r="C4" s="5" t="s">
        <v>5</v>
      </c>
      <c r="D4" s="12" t="s">
        <v>160</v>
      </c>
      <c r="E4" s="13" t="s">
        <v>162</v>
      </c>
      <c r="F4" s="14" t="s">
        <v>163</v>
      </c>
      <c r="G4"/>
      <c r="H4" s="31"/>
      <c r="I4" s="31"/>
      <c r="J4" s="31"/>
      <c r="K4" s="31"/>
      <c r="L4" s="31"/>
      <c r="M4" s="30" t="s">
        <v>165</v>
      </c>
      <c r="N4" s="30" t="s">
        <v>166</v>
      </c>
      <c r="O4" s="30" t="s">
        <v>167</v>
      </c>
      <c r="P4" s="30" t="s">
        <v>168</v>
      </c>
      <c r="Q4" s="30" t="s">
        <v>169</v>
      </c>
      <c r="R4" s="30" t="s">
        <v>170</v>
      </c>
    </row>
    <row r="5" spans="1:18" x14ac:dyDescent="0.2">
      <c r="A5" s="2" t="s">
        <v>9</v>
      </c>
      <c r="B5" s="2" t="s">
        <v>10</v>
      </c>
      <c r="C5" s="2" t="s">
        <v>8</v>
      </c>
      <c r="D5" s="12">
        <v>8.0000000000000018</v>
      </c>
      <c r="E5" s="13">
        <v>8.0000000000000018</v>
      </c>
      <c r="F5" s="14">
        <v>8.1</v>
      </c>
      <c r="G5"/>
      <c r="H5" s="31"/>
      <c r="I5" s="31"/>
      <c r="J5" s="31"/>
      <c r="K5" s="31"/>
      <c r="L5" s="31"/>
      <c r="M5" t="str">
        <f>A5</f>
        <v>Americas</v>
      </c>
      <c r="N5" t="str">
        <f t="shared" ref="N5:P5" si="0">B5</f>
        <v>Channel Direct</v>
      </c>
      <c r="O5" t="str">
        <f t="shared" si="0"/>
        <v>Consumer Web</v>
      </c>
      <c r="P5" s="16">
        <f>D5</f>
        <v>8.0000000000000018</v>
      </c>
      <c r="Q5" s="16">
        <f>SUM(D5:F5)</f>
        <v>24.1</v>
      </c>
      <c r="R5" s="32">
        <f>Q5/SUMIFS(Q:Q,O:O,O5,M:M,M5)</f>
        <v>0.1</v>
      </c>
    </row>
    <row r="6" spans="1:18" x14ac:dyDescent="0.2">
      <c r="A6" s="4"/>
      <c r="B6" s="4"/>
      <c r="C6" s="7" t="s">
        <v>150</v>
      </c>
      <c r="D6" s="15">
        <v>1.9999999999999998</v>
      </c>
      <c r="E6" s="16">
        <v>1.9999999999999998</v>
      </c>
      <c r="F6" s="17">
        <v>1.9999999999999998</v>
      </c>
      <c r="G6"/>
      <c r="H6" s="31"/>
      <c r="I6" s="31"/>
      <c r="J6" s="31"/>
      <c r="K6" s="31"/>
      <c r="L6" s="31"/>
      <c r="M6" t="str">
        <f>IF(A6="",M5,A6)</f>
        <v>Americas</v>
      </c>
      <c r="N6" t="str">
        <f>IF(B6="",N5,B6)</f>
        <v>Channel Direct</v>
      </c>
      <c r="O6" t="str">
        <f>IF(C6="",O5,C6)</f>
        <v>Enterprise Web</v>
      </c>
      <c r="P6">
        <f>IF(D6="",P5,D6)</f>
        <v>1.9999999999999998</v>
      </c>
      <c r="Q6" s="16">
        <f t="shared" ref="Q6:Q69" si="1">SUM(D6:F6)</f>
        <v>5.9999999999999991</v>
      </c>
      <c r="R6" s="32">
        <f t="shared" ref="R6:R69" si="2">Q6/SUMIFS(Q:Q,O:O,O6,M:M,M6)</f>
        <v>0.1</v>
      </c>
    </row>
    <row r="7" spans="1:18" x14ac:dyDescent="0.2">
      <c r="A7" s="4"/>
      <c r="B7" s="4"/>
      <c r="C7" s="7" t="s">
        <v>151</v>
      </c>
      <c r="D7" s="15">
        <v>3.9000000000000004</v>
      </c>
      <c r="E7" s="16">
        <v>3.5000000000000009</v>
      </c>
      <c r="F7" s="17">
        <v>3.9000000000000004</v>
      </c>
      <c r="G7"/>
      <c r="H7" s="31"/>
      <c r="I7" s="31"/>
      <c r="J7" s="31"/>
      <c r="K7" s="31"/>
      <c r="L7" s="31"/>
      <c r="M7" t="str">
        <f t="shared" ref="M7:M70" si="3">IF(A7="",M6,A7)</f>
        <v>Americas</v>
      </c>
      <c r="N7" t="str">
        <f t="shared" ref="N7:N70" si="4">IF(B7="",N6,B7)</f>
        <v>Channel Direct</v>
      </c>
      <c r="O7" t="str">
        <f t="shared" ref="O7:O70" si="5">IF(C7="",O6,C7)</f>
        <v>Ion/FEO</v>
      </c>
      <c r="P7">
        <f t="shared" ref="P7:P70" si="6">IF(D7="",P6,D7)</f>
        <v>3.9000000000000004</v>
      </c>
      <c r="Q7" s="16">
        <f t="shared" si="1"/>
        <v>11.3</v>
      </c>
      <c r="R7" s="32">
        <f t="shared" si="2"/>
        <v>0.1</v>
      </c>
    </row>
    <row r="8" spans="1:18" x14ac:dyDescent="0.2">
      <c r="A8" s="4"/>
      <c r="B8" s="4"/>
      <c r="C8" s="7" t="s">
        <v>152</v>
      </c>
      <c r="D8" s="15">
        <v>4.2822680412371135</v>
      </c>
      <c r="E8" s="16">
        <v>3.8839175257731959</v>
      </c>
      <c r="F8" s="17">
        <v>5.0789690721649485</v>
      </c>
      <c r="G8"/>
      <c r="H8" s="31"/>
      <c r="I8" s="31"/>
      <c r="J8" s="31"/>
      <c r="K8" s="31"/>
      <c r="L8" s="31"/>
      <c r="M8" t="str">
        <f t="shared" si="3"/>
        <v>Americas</v>
      </c>
      <c r="N8" t="str">
        <f t="shared" si="4"/>
        <v>Channel Direct</v>
      </c>
      <c r="O8" t="str">
        <f t="shared" si="5"/>
        <v>Kona Site Defender</v>
      </c>
      <c r="P8">
        <f t="shared" si="6"/>
        <v>4.2822680412371135</v>
      </c>
      <c r="Q8" s="16">
        <f t="shared" si="1"/>
        <v>13.245154639175258</v>
      </c>
      <c r="R8" s="32">
        <f t="shared" si="2"/>
        <v>0.1</v>
      </c>
    </row>
    <row r="9" spans="1:18" x14ac:dyDescent="0.2">
      <c r="A9" s="4"/>
      <c r="B9" s="4"/>
      <c r="C9" s="7" t="s">
        <v>153</v>
      </c>
      <c r="D9" s="15">
        <v>3.4000000000000004</v>
      </c>
      <c r="E9" s="16">
        <v>4.5</v>
      </c>
      <c r="F9" s="17">
        <v>5.2</v>
      </c>
      <c r="G9"/>
      <c r="H9" s="31"/>
      <c r="I9" s="31"/>
      <c r="J9" s="31"/>
      <c r="K9" s="31"/>
      <c r="L9" s="31"/>
      <c r="M9" t="str">
        <f t="shared" si="3"/>
        <v>Americas</v>
      </c>
      <c r="N9" t="str">
        <f t="shared" si="4"/>
        <v>Channel Direct</v>
      </c>
      <c r="O9" t="str">
        <f t="shared" si="5"/>
        <v>Mobile</v>
      </c>
      <c r="P9">
        <f t="shared" si="6"/>
        <v>3.4000000000000004</v>
      </c>
      <c r="Q9" s="16">
        <f t="shared" si="1"/>
        <v>13.100000000000001</v>
      </c>
      <c r="R9" s="32">
        <f t="shared" si="2"/>
        <v>0.1</v>
      </c>
    </row>
    <row r="10" spans="1:18" x14ac:dyDescent="0.2">
      <c r="A10" s="4"/>
      <c r="B10" s="4"/>
      <c r="C10" s="7" t="s">
        <v>154</v>
      </c>
      <c r="D10" s="15">
        <v>3.584571428571429</v>
      </c>
      <c r="E10" s="16">
        <v>3.584571428571429</v>
      </c>
      <c r="F10" s="17">
        <v>3.6841428571428576</v>
      </c>
      <c r="G10"/>
      <c r="H10" s="31"/>
      <c r="I10" s="31"/>
      <c r="J10" s="31"/>
      <c r="K10" s="31"/>
      <c r="L10" s="31"/>
      <c r="M10" t="str">
        <f t="shared" si="3"/>
        <v>Americas</v>
      </c>
      <c r="N10" t="str">
        <f t="shared" si="4"/>
        <v>Channel Direct</v>
      </c>
      <c r="O10" t="str">
        <f t="shared" si="5"/>
        <v>Sola</v>
      </c>
      <c r="P10">
        <f t="shared" si="6"/>
        <v>3.584571428571429</v>
      </c>
      <c r="Q10" s="16">
        <f t="shared" si="1"/>
        <v>10.853285714285715</v>
      </c>
      <c r="R10" s="32">
        <f t="shared" si="2"/>
        <v>9.9999999999999992E-2</v>
      </c>
    </row>
    <row r="11" spans="1:18" x14ac:dyDescent="0.2">
      <c r="A11" s="4"/>
      <c r="B11" s="4"/>
      <c r="C11" s="7" t="s">
        <v>155</v>
      </c>
      <c r="D11" s="15">
        <v>2.6000000000000005</v>
      </c>
      <c r="E11" s="16">
        <v>2.7</v>
      </c>
      <c r="F11" s="17">
        <v>2.6000000000000005</v>
      </c>
      <c r="G11"/>
      <c r="H11" s="31"/>
      <c r="I11" s="31"/>
      <c r="J11" s="31"/>
      <c r="K11" s="31"/>
      <c r="L11" s="31"/>
      <c r="M11" t="str">
        <f t="shared" si="3"/>
        <v>Americas</v>
      </c>
      <c r="N11" t="str">
        <f t="shared" si="4"/>
        <v>Channel Direct</v>
      </c>
      <c r="O11" t="str">
        <f t="shared" si="5"/>
        <v>Terra Alta</v>
      </c>
      <c r="P11">
        <f t="shared" si="6"/>
        <v>2.6000000000000005</v>
      </c>
      <c r="Q11" s="16">
        <f t="shared" si="1"/>
        <v>7.9000000000000012</v>
      </c>
      <c r="R11" s="32">
        <f t="shared" si="2"/>
        <v>0.10000000000000002</v>
      </c>
    </row>
    <row r="12" spans="1:18" x14ac:dyDescent="0.2">
      <c r="A12" s="4"/>
      <c r="B12" s="4"/>
      <c r="C12" s="7" t="s">
        <v>156</v>
      </c>
      <c r="D12" s="15">
        <v>2.1</v>
      </c>
      <c r="E12" s="16">
        <v>1.8</v>
      </c>
      <c r="F12" s="17">
        <v>2.4000000000000004</v>
      </c>
      <c r="G12"/>
      <c r="H12" s="31"/>
      <c r="I12" s="31"/>
      <c r="J12" s="31"/>
      <c r="K12" s="31"/>
      <c r="L12" s="31"/>
      <c r="M12" t="str">
        <f t="shared" si="3"/>
        <v>Americas</v>
      </c>
      <c r="N12" t="str">
        <f t="shared" si="4"/>
        <v>Channel Direct</v>
      </c>
      <c r="O12" t="str">
        <f t="shared" si="5"/>
        <v>Web Application Firewall</v>
      </c>
      <c r="P12">
        <f t="shared" si="6"/>
        <v>2.1</v>
      </c>
      <c r="Q12" s="16">
        <f t="shared" si="1"/>
        <v>6.3000000000000007</v>
      </c>
      <c r="R12" s="32">
        <f t="shared" si="2"/>
        <v>0.1</v>
      </c>
    </row>
    <row r="13" spans="1:18" x14ac:dyDescent="0.2">
      <c r="A13" s="4"/>
      <c r="B13" s="2" t="s">
        <v>18</v>
      </c>
      <c r="C13" s="2" t="s">
        <v>8</v>
      </c>
      <c r="D13" s="12">
        <v>47.20000000000001</v>
      </c>
      <c r="E13" s="13">
        <v>47.20000000000001</v>
      </c>
      <c r="F13" s="14">
        <v>47.789999999999992</v>
      </c>
      <c r="G13"/>
      <c r="H13" s="31"/>
      <c r="I13" s="31"/>
      <c r="J13" s="31"/>
      <c r="K13" s="31"/>
      <c r="L13" s="31"/>
      <c r="M13" t="str">
        <f t="shared" si="3"/>
        <v>Americas</v>
      </c>
      <c r="N13" t="str">
        <f t="shared" si="4"/>
        <v>Enterprise</v>
      </c>
      <c r="O13" t="str">
        <f t="shared" si="5"/>
        <v>Consumer Web</v>
      </c>
      <c r="P13">
        <f t="shared" si="6"/>
        <v>47.20000000000001</v>
      </c>
      <c r="Q13" s="16">
        <f t="shared" si="1"/>
        <v>142.19</v>
      </c>
      <c r="R13" s="32">
        <f t="shared" si="2"/>
        <v>0.59</v>
      </c>
    </row>
    <row r="14" spans="1:18" x14ac:dyDescent="0.2">
      <c r="A14" s="4"/>
      <c r="B14" s="4"/>
      <c r="C14" s="7" t="s">
        <v>150</v>
      </c>
      <c r="D14" s="15">
        <v>11.799999999999997</v>
      </c>
      <c r="E14" s="16">
        <v>11.799999999999997</v>
      </c>
      <c r="F14" s="17">
        <v>11.799999999999997</v>
      </c>
      <c r="G14"/>
      <c r="H14" s="31"/>
      <c r="I14" s="31"/>
      <c r="J14" s="31"/>
      <c r="K14" s="31"/>
      <c r="L14" s="31"/>
      <c r="M14" t="str">
        <f t="shared" si="3"/>
        <v>Americas</v>
      </c>
      <c r="N14" t="str">
        <f t="shared" si="4"/>
        <v>Enterprise</v>
      </c>
      <c r="O14" t="str">
        <f t="shared" si="5"/>
        <v>Enterprise Web</v>
      </c>
      <c r="P14">
        <f t="shared" si="6"/>
        <v>11.799999999999997</v>
      </c>
      <c r="Q14" s="16">
        <f t="shared" si="1"/>
        <v>35.399999999999991</v>
      </c>
      <c r="R14" s="32">
        <f t="shared" si="2"/>
        <v>0.59</v>
      </c>
    </row>
    <row r="15" spans="1:18" x14ac:dyDescent="0.2">
      <c r="A15" s="4"/>
      <c r="B15" s="4"/>
      <c r="C15" s="7" t="s">
        <v>151</v>
      </c>
      <c r="D15" s="15">
        <v>23.009999999999998</v>
      </c>
      <c r="E15" s="16">
        <v>20.650000000000006</v>
      </c>
      <c r="F15" s="17">
        <v>23.009999999999998</v>
      </c>
      <c r="G15"/>
      <c r="H15" s="31"/>
      <c r="I15" s="31"/>
      <c r="J15" s="31"/>
      <c r="K15" s="31"/>
      <c r="L15" s="31"/>
      <c r="M15" t="str">
        <f t="shared" si="3"/>
        <v>Americas</v>
      </c>
      <c r="N15" t="str">
        <f t="shared" si="4"/>
        <v>Enterprise</v>
      </c>
      <c r="O15" t="str">
        <f t="shared" si="5"/>
        <v>Ion/FEO</v>
      </c>
      <c r="P15">
        <f t="shared" si="6"/>
        <v>23.009999999999998</v>
      </c>
      <c r="Q15" s="16">
        <f t="shared" si="1"/>
        <v>66.67</v>
      </c>
      <c r="R15" s="32">
        <f t="shared" si="2"/>
        <v>0.59</v>
      </c>
    </row>
    <row r="16" spans="1:18" x14ac:dyDescent="0.2">
      <c r="A16" s="4"/>
      <c r="B16" s="4"/>
      <c r="C16" s="7" t="s">
        <v>152</v>
      </c>
      <c r="D16" s="15">
        <v>25.265381443298967</v>
      </c>
      <c r="E16" s="16">
        <v>22.915113402061856</v>
      </c>
      <c r="F16" s="17">
        <v>29.965917525773193</v>
      </c>
      <c r="G16"/>
      <c r="H16" s="31"/>
      <c r="I16" s="31"/>
      <c r="J16" s="31"/>
      <c r="K16" s="31"/>
      <c r="L16" s="31"/>
      <c r="M16" t="str">
        <f t="shared" si="3"/>
        <v>Americas</v>
      </c>
      <c r="N16" t="str">
        <f t="shared" si="4"/>
        <v>Enterprise</v>
      </c>
      <c r="O16" t="str">
        <f t="shared" si="5"/>
        <v>Kona Site Defender</v>
      </c>
      <c r="P16">
        <f t="shared" si="6"/>
        <v>25.265381443298967</v>
      </c>
      <c r="Q16" s="16">
        <f t="shared" si="1"/>
        <v>78.146412371134019</v>
      </c>
      <c r="R16" s="32">
        <f t="shared" si="2"/>
        <v>0.59</v>
      </c>
    </row>
    <row r="17" spans="1:18" x14ac:dyDescent="0.2">
      <c r="A17" s="4"/>
      <c r="B17" s="4"/>
      <c r="C17" s="7" t="s">
        <v>153</v>
      </c>
      <c r="D17" s="15">
        <v>20.059999999999999</v>
      </c>
      <c r="E17" s="16">
        <v>26.55</v>
      </c>
      <c r="F17" s="17">
        <v>30.68</v>
      </c>
      <c r="G17"/>
      <c r="H17" s="31"/>
      <c r="I17" s="31"/>
      <c r="J17" s="31"/>
      <c r="K17" s="31"/>
      <c r="L17" s="31"/>
      <c r="M17" t="str">
        <f t="shared" si="3"/>
        <v>Americas</v>
      </c>
      <c r="N17" t="str">
        <f t="shared" si="4"/>
        <v>Enterprise</v>
      </c>
      <c r="O17" t="str">
        <f t="shared" si="5"/>
        <v>Mobile</v>
      </c>
      <c r="P17">
        <f t="shared" si="6"/>
        <v>20.059999999999999</v>
      </c>
      <c r="Q17" s="16">
        <f t="shared" si="1"/>
        <v>77.289999999999992</v>
      </c>
      <c r="R17" s="32">
        <f t="shared" si="2"/>
        <v>0.59</v>
      </c>
    </row>
    <row r="18" spans="1:18" x14ac:dyDescent="0.2">
      <c r="A18" s="4"/>
      <c r="B18" s="4"/>
      <c r="C18" s="7" t="s">
        <v>154</v>
      </c>
      <c r="D18" s="15">
        <v>21.148971428571429</v>
      </c>
      <c r="E18" s="16">
        <v>21.148971428571429</v>
      </c>
      <c r="F18" s="17">
        <v>21.736442857142855</v>
      </c>
      <c r="G18"/>
      <c r="H18" s="31"/>
      <c r="I18" s="31"/>
      <c r="J18" s="31"/>
      <c r="K18" s="31"/>
      <c r="L18" s="31"/>
      <c r="M18" t="str">
        <f t="shared" si="3"/>
        <v>Americas</v>
      </c>
      <c r="N18" t="str">
        <f t="shared" si="4"/>
        <v>Enterprise</v>
      </c>
      <c r="O18" t="str">
        <f t="shared" si="5"/>
        <v>Sola</v>
      </c>
      <c r="P18">
        <f t="shared" si="6"/>
        <v>21.148971428571429</v>
      </c>
      <c r="Q18" s="16">
        <f t="shared" si="1"/>
        <v>64.034385714285719</v>
      </c>
      <c r="R18" s="32">
        <f t="shared" si="2"/>
        <v>0.59</v>
      </c>
    </row>
    <row r="19" spans="1:18" x14ac:dyDescent="0.2">
      <c r="A19" s="4"/>
      <c r="B19" s="4"/>
      <c r="C19" s="7" t="s">
        <v>155</v>
      </c>
      <c r="D19" s="15">
        <v>15.340000000000002</v>
      </c>
      <c r="E19" s="16">
        <v>15.93</v>
      </c>
      <c r="F19" s="17">
        <v>15.340000000000002</v>
      </c>
      <c r="G19"/>
      <c r="H19" s="31"/>
      <c r="I19" s="31"/>
      <c r="J19" s="31"/>
      <c r="K19" s="31"/>
      <c r="L19" s="31"/>
      <c r="M19" t="str">
        <f t="shared" si="3"/>
        <v>Americas</v>
      </c>
      <c r="N19" t="str">
        <f t="shared" si="4"/>
        <v>Enterprise</v>
      </c>
      <c r="O19" t="str">
        <f t="shared" si="5"/>
        <v>Terra Alta</v>
      </c>
      <c r="P19">
        <f t="shared" si="6"/>
        <v>15.340000000000002</v>
      </c>
      <c r="Q19" s="16">
        <f t="shared" si="1"/>
        <v>46.610000000000007</v>
      </c>
      <c r="R19" s="32">
        <f t="shared" si="2"/>
        <v>0.59000000000000008</v>
      </c>
    </row>
    <row r="20" spans="1:18" x14ac:dyDescent="0.2">
      <c r="A20" s="4"/>
      <c r="B20" s="4"/>
      <c r="C20" s="7" t="s">
        <v>156</v>
      </c>
      <c r="D20" s="15">
        <v>12.39</v>
      </c>
      <c r="E20" s="16">
        <v>10.620000000000001</v>
      </c>
      <c r="F20" s="17">
        <v>14.16</v>
      </c>
      <c r="G20"/>
      <c r="H20" s="31"/>
      <c r="I20" s="31"/>
      <c r="J20" s="31"/>
      <c r="K20" s="31"/>
      <c r="L20" s="31"/>
      <c r="M20" t="str">
        <f t="shared" si="3"/>
        <v>Americas</v>
      </c>
      <c r="N20" t="str">
        <f t="shared" si="4"/>
        <v>Enterprise</v>
      </c>
      <c r="O20" t="str">
        <f t="shared" si="5"/>
        <v>Web Application Firewall</v>
      </c>
      <c r="P20">
        <f t="shared" si="6"/>
        <v>12.39</v>
      </c>
      <c r="Q20" s="16">
        <f t="shared" si="1"/>
        <v>37.17</v>
      </c>
      <c r="R20" s="32">
        <f t="shared" si="2"/>
        <v>0.59000000000000008</v>
      </c>
    </row>
    <row r="21" spans="1:18" x14ac:dyDescent="0.2">
      <c r="A21" s="4"/>
      <c r="B21" s="2" t="s">
        <v>49</v>
      </c>
      <c r="C21" s="2" t="s">
        <v>8</v>
      </c>
      <c r="D21" s="12">
        <v>2.4000000000000004</v>
      </c>
      <c r="E21" s="13">
        <v>2.4000000000000004</v>
      </c>
      <c r="F21" s="14">
        <v>2.4299999999999993</v>
      </c>
      <c r="G21"/>
      <c r="H21" s="31"/>
      <c r="I21" s="31"/>
      <c r="J21" s="31"/>
      <c r="K21" s="31"/>
      <c r="L21" s="31"/>
      <c r="M21" t="str">
        <f t="shared" si="3"/>
        <v>Americas</v>
      </c>
      <c r="N21" t="str">
        <f t="shared" si="4"/>
        <v>Foundation</v>
      </c>
      <c r="O21" t="str">
        <f t="shared" si="5"/>
        <v>Consumer Web</v>
      </c>
      <c r="P21">
        <f t="shared" si="6"/>
        <v>2.4000000000000004</v>
      </c>
      <c r="Q21" s="16">
        <f t="shared" si="1"/>
        <v>7.23</v>
      </c>
      <c r="R21" s="32">
        <f t="shared" si="2"/>
        <v>3.0000000000000002E-2</v>
      </c>
    </row>
    <row r="22" spans="1:18" x14ac:dyDescent="0.2">
      <c r="A22" s="4"/>
      <c r="B22" s="4"/>
      <c r="C22" s="7" t="s">
        <v>150</v>
      </c>
      <c r="D22" s="15">
        <v>0.59999999999999987</v>
      </c>
      <c r="E22" s="16">
        <v>0.59999999999999987</v>
      </c>
      <c r="F22" s="17">
        <v>0.59999999999999987</v>
      </c>
      <c r="G22"/>
      <c r="H22" s="31"/>
      <c r="I22" s="31"/>
      <c r="J22" s="31"/>
      <c r="K22" s="31"/>
      <c r="L22" s="31"/>
      <c r="M22" t="str">
        <f t="shared" si="3"/>
        <v>Americas</v>
      </c>
      <c r="N22" t="str">
        <f t="shared" si="4"/>
        <v>Foundation</v>
      </c>
      <c r="O22" t="str">
        <f t="shared" si="5"/>
        <v>Enterprise Web</v>
      </c>
      <c r="P22">
        <f t="shared" si="6"/>
        <v>0.59999999999999987</v>
      </c>
      <c r="Q22" s="16">
        <f t="shared" si="1"/>
        <v>1.7999999999999996</v>
      </c>
      <c r="R22" s="32">
        <f t="shared" si="2"/>
        <v>0.03</v>
      </c>
    </row>
    <row r="23" spans="1:18" x14ac:dyDescent="0.2">
      <c r="A23" s="4"/>
      <c r="B23" s="4"/>
      <c r="C23" s="7" t="s">
        <v>151</v>
      </c>
      <c r="D23" s="15">
        <v>1.17</v>
      </c>
      <c r="E23" s="16">
        <v>1.0500000000000003</v>
      </c>
      <c r="F23" s="17">
        <v>1.17</v>
      </c>
      <c r="G23"/>
      <c r="H23" s="31"/>
      <c r="I23" s="31"/>
      <c r="J23" s="31"/>
      <c r="K23" s="31"/>
      <c r="L23" s="31"/>
      <c r="M23" t="str">
        <f t="shared" si="3"/>
        <v>Americas</v>
      </c>
      <c r="N23" t="str">
        <f t="shared" si="4"/>
        <v>Foundation</v>
      </c>
      <c r="O23" t="str">
        <f t="shared" si="5"/>
        <v>Ion/FEO</v>
      </c>
      <c r="P23">
        <f t="shared" si="6"/>
        <v>1.17</v>
      </c>
      <c r="Q23" s="16">
        <f t="shared" si="1"/>
        <v>3.39</v>
      </c>
      <c r="R23" s="32">
        <f t="shared" si="2"/>
        <v>3.0000000000000002E-2</v>
      </c>
    </row>
    <row r="24" spans="1:18" x14ac:dyDescent="0.2">
      <c r="A24" s="4"/>
      <c r="B24" s="4"/>
      <c r="C24" s="7" t="s">
        <v>152</v>
      </c>
      <c r="D24" s="15">
        <v>1.284680412371134</v>
      </c>
      <c r="E24" s="16">
        <v>1.1651752577319587</v>
      </c>
      <c r="F24" s="17">
        <v>1.5236907216494846</v>
      </c>
      <c r="G24"/>
      <c r="H24" s="31"/>
      <c r="I24" s="31"/>
      <c r="J24" s="31"/>
      <c r="K24" s="31"/>
      <c r="L24" s="31"/>
      <c r="M24" t="str">
        <f t="shared" si="3"/>
        <v>Americas</v>
      </c>
      <c r="N24" t="str">
        <f t="shared" si="4"/>
        <v>Foundation</v>
      </c>
      <c r="O24" t="str">
        <f t="shared" si="5"/>
        <v>Kona Site Defender</v>
      </c>
      <c r="P24">
        <f t="shared" si="6"/>
        <v>1.284680412371134</v>
      </c>
      <c r="Q24" s="16">
        <f t="shared" si="1"/>
        <v>3.9735463917525768</v>
      </c>
      <c r="R24" s="32">
        <f t="shared" si="2"/>
        <v>0.03</v>
      </c>
    </row>
    <row r="25" spans="1:18" x14ac:dyDescent="0.2">
      <c r="A25" s="4"/>
      <c r="B25" s="4"/>
      <c r="C25" s="7" t="s">
        <v>153</v>
      </c>
      <c r="D25" s="15">
        <v>1.02</v>
      </c>
      <c r="E25" s="16">
        <v>1.3499999999999999</v>
      </c>
      <c r="F25" s="17">
        <v>1.56</v>
      </c>
      <c r="G25"/>
      <c r="H25" s="31"/>
      <c r="I25" s="31"/>
      <c r="J25" s="31"/>
      <c r="K25" s="31"/>
      <c r="L25" s="31"/>
      <c r="M25" t="str">
        <f t="shared" si="3"/>
        <v>Americas</v>
      </c>
      <c r="N25" t="str">
        <f t="shared" si="4"/>
        <v>Foundation</v>
      </c>
      <c r="O25" t="str">
        <f t="shared" si="5"/>
        <v>Mobile</v>
      </c>
      <c r="P25">
        <f t="shared" si="6"/>
        <v>1.02</v>
      </c>
      <c r="Q25" s="16">
        <f t="shared" si="1"/>
        <v>3.93</v>
      </c>
      <c r="R25" s="32">
        <f t="shared" si="2"/>
        <v>3.0000000000000002E-2</v>
      </c>
    </row>
    <row r="26" spans="1:18" x14ac:dyDescent="0.2">
      <c r="A26" s="4"/>
      <c r="B26" s="4"/>
      <c r="C26" s="7" t="s">
        <v>154</v>
      </c>
      <c r="D26" s="15">
        <v>1.0753714285714286</v>
      </c>
      <c r="E26" s="16">
        <v>1.0753714285714286</v>
      </c>
      <c r="F26" s="17">
        <v>1.1052428571428572</v>
      </c>
      <c r="G26"/>
      <c r="H26" s="31"/>
      <c r="I26" s="31"/>
      <c r="J26" s="31"/>
      <c r="K26" s="31"/>
      <c r="L26" s="31"/>
      <c r="M26" t="str">
        <f t="shared" si="3"/>
        <v>Americas</v>
      </c>
      <c r="N26" t="str">
        <f t="shared" si="4"/>
        <v>Foundation</v>
      </c>
      <c r="O26" t="str">
        <f t="shared" si="5"/>
        <v>Sola</v>
      </c>
      <c r="P26">
        <f t="shared" si="6"/>
        <v>1.0753714285714286</v>
      </c>
      <c r="Q26" s="16">
        <f t="shared" si="1"/>
        <v>3.2559857142857145</v>
      </c>
      <c r="R26" s="32">
        <f t="shared" si="2"/>
        <v>0.03</v>
      </c>
    </row>
    <row r="27" spans="1:18" x14ac:dyDescent="0.2">
      <c r="A27" s="4"/>
      <c r="B27" s="4"/>
      <c r="C27" s="7" t="s">
        <v>155</v>
      </c>
      <c r="D27" s="15">
        <v>0.78</v>
      </c>
      <c r="E27" s="16">
        <v>0.80999999999999994</v>
      </c>
      <c r="F27" s="17">
        <v>0.78</v>
      </c>
      <c r="G27"/>
      <c r="H27" s="31"/>
      <c r="I27" s="31"/>
      <c r="J27" s="31"/>
      <c r="K27" s="31"/>
      <c r="L27" s="31"/>
      <c r="M27" t="str">
        <f t="shared" si="3"/>
        <v>Americas</v>
      </c>
      <c r="N27" t="str">
        <f t="shared" si="4"/>
        <v>Foundation</v>
      </c>
      <c r="O27" t="str">
        <f t="shared" si="5"/>
        <v>Terra Alta</v>
      </c>
      <c r="P27">
        <f t="shared" si="6"/>
        <v>0.78</v>
      </c>
      <c r="Q27" s="16">
        <f t="shared" si="1"/>
        <v>2.37</v>
      </c>
      <c r="R27" s="32">
        <f t="shared" si="2"/>
        <v>3.0000000000000002E-2</v>
      </c>
    </row>
    <row r="28" spans="1:18" x14ac:dyDescent="0.2">
      <c r="A28" s="4"/>
      <c r="B28" s="4"/>
      <c r="C28" s="7" t="s">
        <v>156</v>
      </c>
      <c r="D28" s="15">
        <v>0.63</v>
      </c>
      <c r="E28" s="16">
        <v>0.54</v>
      </c>
      <c r="F28" s="17">
        <v>0.72</v>
      </c>
      <c r="G28"/>
      <c r="H28" s="31"/>
      <c r="I28" s="31"/>
      <c r="J28" s="31"/>
      <c r="K28" s="31"/>
      <c r="L28" s="31"/>
      <c r="M28" t="str">
        <f t="shared" si="3"/>
        <v>Americas</v>
      </c>
      <c r="N28" t="str">
        <f t="shared" si="4"/>
        <v>Foundation</v>
      </c>
      <c r="O28" t="str">
        <f t="shared" si="5"/>
        <v>Web Application Firewall</v>
      </c>
      <c r="P28">
        <f t="shared" si="6"/>
        <v>0.63</v>
      </c>
      <c r="Q28" s="16">
        <f t="shared" si="1"/>
        <v>1.89</v>
      </c>
      <c r="R28" s="32">
        <f t="shared" si="2"/>
        <v>0.03</v>
      </c>
    </row>
    <row r="29" spans="1:18" x14ac:dyDescent="0.2">
      <c r="A29" s="4"/>
      <c r="B29" s="2" t="s">
        <v>53</v>
      </c>
      <c r="C29" s="2" t="s">
        <v>8</v>
      </c>
      <c r="D29" s="12">
        <v>22.400000000000006</v>
      </c>
      <c r="E29" s="13">
        <v>22.400000000000006</v>
      </c>
      <c r="F29" s="14">
        <v>22.679999999999996</v>
      </c>
      <c r="G29"/>
      <c r="H29" s="31"/>
      <c r="I29" s="31"/>
      <c r="J29" s="31"/>
      <c r="K29" s="31"/>
      <c r="L29" s="31"/>
      <c r="M29" t="str">
        <f t="shared" si="3"/>
        <v>Americas</v>
      </c>
      <c r="N29" t="str">
        <f t="shared" si="4"/>
        <v>Industry</v>
      </c>
      <c r="O29" t="str">
        <f t="shared" si="5"/>
        <v>Consumer Web</v>
      </c>
      <c r="P29">
        <f t="shared" si="6"/>
        <v>22.400000000000006</v>
      </c>
      <c r="Q29" s="16">
        <f t="shared" si="1"/>
        <v>67.48</v>
      </c>
      <c r="R29" s="32">
        <f t="shared" si="2"/>
        <v>0.28000000000000003</v>
      </c>
    </row>
    <row r="30" spans="1:18" x14ac:dyDescent="0.2">
      <c r="A30" s="4"/>
      <c r="B30" s="4"/>
      <c r="C30" s="7" t="s">
        <v>150</v>
      </c>
      <c r="D30" s="15">
        <v>5.5999999999999988</v>
      </c>
      <c r="E30" s="16">
        <v>5.5999999999999988</v>
      </c>
      <c r="F30" s="17">
        <v>5.5999999999999988</v>
      </c>
      <c r="G30"/>
      <c r="H30" s="31"/>
      <c r="I30" s="31"/>
      <c r="J30" s="31"/>
      <c r="K30" s="31"/>
      <c r="L30" s="31"/>
      <c r="M30" t="str">
        <f t="shared" si="3"/>
        <v>Americas</v>
      </c>
      <c r="N30" t="str">
        <f t="shared" si="4"/>
        <v>Industry</v>
      </c>
      <c r="O30" t="str">
        <f t="shared" si="5"/>
        <v>Enterprise Web</v>
      </c>
      <c r="P30">
        <f t="shared" si="6"/>
        <v>5.5999999999999988</v>
      </c>
      <c r="Q30" s="16">
        <f t="shared" si="1"/>
        <v>16.799999999999997</v>
      </c>
      <c r="R30" s="32">
        <f t="shared" si="2"/>
        <v>0.28000000000000003</v>
      </c>
    </row>
    <row r="31" spans="1:18" x14ac:dyDescent="0.2">
      <c r="A31" s="4"/>
      <c r="B31" s="4"/>
      <c r="C31" s="7" t="s">
        <v>151</v>
      </c>
      <c r="D31" s="15">
        <v>10.92</v>
      </c>
      <c r="E31" s="16">
        <v>9.8000000000000043</v>
      </c>
      <c r="F31" s="17">
        <v>10.92</v>
      </c>
      <c r="G31"/>
      <c r="H31" s="31"/>
      <c r="I31" s="31"/>
      <c r="J31" s="31"/>
      <c r="K31" s="31"/>
      <c r="L31" s="31"/>
      <c r="M31" t="str">
        <f t="shared" si="3"/>
        <v>Americas</v>
      </c>
      <c r="N31" t="str">
        <f t="shared" si="4"/>
        <v>Industry</v>
      </c>
      <c r="O31" t="str">
        <f t="shared" si="5"/>
        <v>Ion/FEO</v>
      </c>
      <c r="P31">
        <f t="shared" si="6"/>
        <v>10.92</v>
      </c>
      <c r="Q31" s="16">
        <f t="shared" si="1"/>
        <v>31.640000000000008</v>
      </c>
      <c r="R31" s="32">
        <f t="shared" si="2"/>
        <v>0.28000000000000008</v>
      </c>
    </row>
    <row r="32" spans="1:18" x14ac:dyDescent="0.2">
      <c r="A32" s="4"/>
      <c r="B32" s="4"/>
      <c r="C32" s="7" t="s">
        <v>152</v>
      </c>
      <c r="D32" s="15">
        <v>11.990350515463916</v>
      </c>
      <c r="E32" s="16">
        <v>10.874969072164948</v>
      </c>
      <c r="F32" s="17">
        <v>14.221113402061857</v>
      </c>
      <c r="G32"/>
      <c r="H32" s="31"/>
      <c r="I32" s="31"/>
      <c r="J32" s="31"/>
      <c r="K32" s="31"/>
      <c r="L32" s="31"/>
      <c r="M32" t="str">
        <f t="shared" si="3"/>
        <v>Americas</v>
      </c>
      <c r="N32" t="str">
        <f t="shared" si="4"/>
        <v>Industry</v>
      </c>
      <c r="O32" t="str">
        <f t="shared" si="5"/>
        <v>Kona Site Defender</v>
      </c>
      <c r="P32">
        <f t="shared" si="6"/>
        <v>11.990350515463916</v>
      </c>
      <c r="Q32" s="16">
        <f t="shared" si="1"/>
        <v>37.086432989690721</v>
      </c>
      <c r="R32" s="32">
        <f t="shared" si="2"/>
        <v>0.28000000000000003</v>
      </c>
    </row>
    <row r="33" spans="1:18" x14ac:dyDescent="0.2">
      <c r="A33" s="4"/>
      <c r="B33" s="4"/>
      <c r="C33" s="7" t="s">
        <v>153</v>
      </c>
      <c r="D33" s="15">
        <v>9.52</v>
      </c>
      <c r="E33" s="16">
        <v>12.6</v>
      </c>
      <c r="F33" s="17">
        <v>14.56</v>
      </c>
      <c r="G33"/>
      <c r="H33" s="31"/>
      <c r="I33" s="31"/>
      <c r="J33" s="31"/>
      <c r="K33" s="31"/>
      <c r="L33" s="31"/>
      <c r="M33" t="str">
        <f t="shared" si="3"/>
        <v>Americas</v>
      </c>
      <c r="N33" t="str">
        <f t="shared" si="4"/>
        <v>Industry</v>
      </c>
      <c r="O33" t="str">
        <f t="shared" si="5"/>
        <v>Mobile</v>
      </c>
      <c r="P33">
        <f t="shared" si="6"/>
        <v>9.52</v>
      </c>
      <c r="Q33" s="16">
        <f t="shared" si="1"/>
        <v>36.68</v>
      </c>
      <c r="R33" s="32">
        <f t="shared" si="2"/>
        <v>0.27999999999999997</v>
      </c>
    </row>
    <row r="34" spans="1:18" x14ac:dyDescent="0.2">
      <c r="A34" s="4"/>
      <c r="B34" s="4"/>
      <c r="C34" s="7" t="s">
        <v>154</v>
      </c>
      <c r="D34" s="15">
        <v>10.036799999999999</v>
      </c>
      <c r="E34" s="16">
        <v>10.036799999999999</v>
      </c>
      <c r="F34" s="17">
        <v>10.315600000000002</v>
      </c>
      <c r="G34"/>
      <c r="H34" s="31"/>
      <c r="I34" s="31"/>
      <c r="J34" s="31"/>
      <c r="K34" s="31"/>
      <c r="L34" s="31"/>
      <c r="M34" t="str">
        <f t="shared" si="3"/>
        <v>Americas</v>
      </c>
      <c r="N34" t="str">
        <f t="shared" si="4"/>
        <v>Industry</v>
      </c>
      <c r="O34" t="str">
        <f t="shared" si="5"/>
        <v>Sola</v>
      </c>
      <c r="P34">
        <f t="shared" si="6"/>
        <v>10.036799999999999</v>
      </c>
      <c r="Q34" s="16">
        <f t="shared" si="1"/>
        <v>30.389200000000002</v>
      </c>
      <c r="R34" s="32">
        <f t="shared" si="2"/>
        <v>0.27999999999999997</v>
      </c>
    </row>
    <row r="35" spans="1:18" x14ac:dyDescent="0.2">
      <c r="A35" s="4"/>
      <c r="B35" s="4"/>
      <c r="C35" s="7" t="s">
        <v>155</v>
      </c>
      <c r="D35" s="15">
        <v>7.280000000000002</v>
      </c>
      <c r="E35" s="16">
        <v>7.5600000000000005</v>
      </c>
      <c r="F35" s="17">
        <v>7.280000000000002</v>
      </c>
      <c r="G35"/>
      <c r="H35" s="31"/>
      <c r="I35" s="31"/>
      <c r="J35" s="31"/>
      <c r="K35" s="31"/>
      <c r="L35" s="31"/>
      <c r="M35" t="str">
        <f t="shared" si="3"/>
        <v>Americas</v>
      </c>
      <c r="N35" t="str">
        <f t="shared" si="4"/>
        <v>Industry</v>
      </c>
      <c r="O35" t="str">
        <f t="shared" si="5"/>
        <v>Terra Alta</v>
      </c>
      <c r="P35">
        <f t="shared" si="6"/>
        <v>7.280000000000002</v>
      </c>
      <c r="Q35" s="16">
        <f t="shared" si="1"/>
        <v>22.120000000000005</v>
      </c>
      <c r="R35" s="32">
        <f t="shared" si="2"/>
        <v>0.28000000000000008</v>
      </c>
    </row>
    <row r="36" spans="1:18" x14ac:dyDescent="0.2">
      <c r="A36" s="4"/>
      <c r="B36" s="4"/>
      <c r="C36" s="7" t="s">
        <v>156</v>
      </c>
      <c r="D36" s="15">
        <v>5.88</v>
      </c>
      <c r="E36" s="16">
        <v>5.04</v>
      </c>
      <c r="F36" s="17">
        <v>6.72</v>
      </c>
      <c r="G36"/>
      <c r="H36" s="31"/>
      <c r="I36" s="31"/>
      <c r="J36" s="31"/>
      <c r="K36" s="31"/>
      <c r="L36" s="31"/>
      <c r="M36" t="str">
        <f t="shared" si="3"/>
        <v>Americas</v>
      </c>
      <c r="N36" t="str">
        <f t="shared" si="4"/>
        <v>Industry</v>
      </c>
      <c r="O36" t="str">
        <f t="shared" si="5"/>
        <v>Web Application Firewall</v>
      </c>
      <c r="P36">
        <f t="shared" si="6"/>
        <v>5.88</v>
      </c>
      <c r="Q36" s="16">
        <f t="shared" si="1"/>
        <v>17.64</v>
      </c>
      <c r="R36" s="32">
        <f t="shared" si="2"/>
        <v>0.28000000000000003</v>
      </c>
    </row>
    <row r="37" spans="1:18" x14ac:dyDescent="0.2">
      <c r="A37" s="2" t="s">
        <v>63</v>
      </c>
      <c r="B37" s="2" t="s">
        <v>64</v>
      </c>
      <c r="C37" s="2" t="s">
        <v>8</v>
      </c>
      <c r="D37" s="12">
        <v>0</v>
      </c>
      <c r="E37" s="13">
        <v>0</v>
      </c>
      <c r="F37" s="14">
        <v>0</v>
      </c>
      <c r="G37"/>
      <c r="H37" s="31"/>
      <c r="I37" s="31"/>
      <c r="J37" s="31"/>
      <c r="K37" s="31"/>
      <c r="L37" s="31"/>
      <c r="M37" t="str">
        <f t="shared" si="3"/>
        <v>APJ</v>
      </c>
      <c r="N37" t="str">
        <f t="shared" si="4"/>
        <v>CARRIER APJ</v>
      </c>
      <c r="O37" t="str">
        <f t="shared" si="5"/>
        <v>Consumer Web</v>
      </c>
      <c r="P37">
        <f t="shared" si="6"/>
        <v>0</v>
      </c>
      <c r="Q37" s="16">
        <f t="shared" si="1"/>
        <v>0</v>
      </c>
      <c r="R37" s="32">
        <f t="shared" si="2"/>
        <v>0</v>
      </c>
    </row>
    <row r="38" spans="1:18" x14ac:dyDescent="0.2">
      <c r="A38" s="4"/>
      <c r="B38" s="4"/>
      <c r="C38" s="7" t="s">
        <v>150</v>
      </c>
      <c r="D38" s="15">
        <v>0</v>
      </c>
      <c r="E38" s="16">
        <v>0</v>
      </c>
      <c r="F38" s="17">
        <v>0</v>
      </c>
      <c r="G38"/>
      <c r="H38" s="31"/>
      <c r="I38" s="31"/>
      <c r="J38" s="31"/>
      <c r="K38" s="31"/>
      <c r="L38" s="31"/>
      <c r="M38" t="str">
        <f t="shared" si="3"/>
        <v>APJ</v>
      </c>
      <c r="N38" t="str">
        <f t="shared" si="4"/>
        <v>CARRIER APJ</v>
      </c>
      <c r="O38" t="str">
        <f t="shared" si="5"/>
        <v>Enterprise Web</v>
      </c>
      <c r="P38">
        <f t="shared" si="6"/>
        <v>0</v>
      </c>
      <c r="Q38" s="16">
        <f t="shared" si="1"/>
        <v>0</v>
      </c>
      <c r="R38" s="32">
        <f t="shared" si="2"/>
        <v>0</v>
      </c>
    </row>
    <row r="39" spans="1:18" x14ac:dyDescent="0.2">
      <c r="A39" s="4"/>
      <c r="B39" s="4"/>
      <c r="C39" s="7" t="s">
        <v>151</v>
      </c>
      <c r="D39" s="15">
        <v>0</v>
      </c>
      <c r="E39" s="16">
        <v>0</v>
      </c>
      <c r="F39" s="17">
        <v>0</v>
      </c>
      <c r="G39"/>
      <c r="H39" s="31"/>
      <c r="I39" s="31"/>
      <c r="J39" s="31"/>
      <c r="K39" s="31"/>
      <c r="L39" s="31"/>
      <c r="M39" t="str">
        <f t="shared" si="3"/>
        <v>APJ</v>
      </c>
      <c r="N39" t="str">
        <f t="shared" si="4"/>
        <v>CARRIER APJ</v>
      </c>
      <c r="O39" t="str">
        <f t="shared" si="5"/>
        <v>Ion/FEO</v>
      </c>
      <c r="P39">
        <f t="shared" si="6"/>
        <v>0</v>
      </c>
      <c r="Q39" s="16">
        <f t="shared" si="1"/>
        <v>0</v>
      </c>
      <c r="R39" s="32">
        <f t="shared" si="2"/>
        <v>0</v>
      </c>
    </row>
    <row r="40" spans="1:18" x14ac:dyDescent="0.2">
      <c r="A40" s="4"/>
      <c r="B40" s="4"/>
      <c r="C40" s="7" t="s">
        <v>152</v>
      </c>
      <c r="D40" s="15">
        <v>0</v>
      </c>
      <c r="E40" s="16">
        <v>0</v>
      </c>
      <c r="F40" s="17">
        <v>0</v>
      </c>
      <c r="G40"/>
      <c r="H40" s="31"/>
      <c r="I40" s="31"/>
      <c r="J40" s="31"/>
      <c r="K40" s="31"/>
      <c r="L40" s="31"/>
      <c r="M40" t="str">
        <f t="shared" si="3"/>
        <v>APJ</v>
      </c>
      <c r="N40" t="str">
        <f t="shared" si="4"/>
        <v>CARRIER APJ</v>
      </c>
      <c r="O40" t="str">
        <f t="shared" si="5"/>
        <v>Kona Site Defender</v>
      </c>
      <c r="P40">
        <f t="shared" si="6"/>
        <v>0</v>
      </c>
      <c r="Q40" s="16">
        <f t="shared" si="1"/>
        <v>0</v>
      </c>
      <c r="R40" s="32">
        <f t="shared" si="2"/>
        <v>0</v>
      </c>
    </row>
    <row r="41" spans="1:18" x14ac:dyDescent="0.2">
      <c r="A41" s="4"/>
      <c r="B41" s="4"/>
      <c r="C41" s="7" t="s">
        <v>153</v>
      </c>
      <c r="D41" s="15">
        <v>0</v>
      </c>
      <c r="E41" s="16">
        <v>0</v>
      </c>
      <c r="F41" s="17">
        <v>0</v>
      </c>
      <c r="G41"/>
      <c r="H41" s="31"/>
      <c r="I41" s="31"/>
      <c r="J41" s="31"/>
      <c r="K41" s="31"/>
      <c r="L41" s="31"/>
      <c r="M41" t="str">
        <f t="shared" si="3"/>
        <v>APJ</v>
      </c>
      <c r="N41" t="str">
        <f t="shared" si="4"/>
        <v>CARRIER APJ</v>
      </c>
      <c r="O41" t="str">
        <f t="shared" si="5"/>
        <v>Mobile</v>
      </c>
      <c r="P41">
        <f t="shared" si="6"/>
        <v>0</v>
      </c>
      <c r="Q41" s="16">
        <f t="shared" si="1"/>
        <v>0</v>
      </c>
      <c r="R41" s="32">
        <f t="shared" si="2"/>
        <v>0</v>
      </c>
    </row>
    <row r="42" spans="1:18" x14ac:dyDescent="0.2">
      <c r="A42" s="4"/>
      <c r="B42" s="4"/>
      <c r="C42" s="7" t="s">
        <v>154</v>
      </c>
      <c r="D42" s="15">
        <v>0</v>
      </c>
      <c r="E42" s="16">
        <v>0</v>
      </c>
      <c r="F42" s="17">
        <v>0</v>
      </c>
      <c r="G42"/>
      <c r="H42" s="31"/>
      <c r="I42" s="31"/>
      <c r="J42" s="31"/>
      <c r="K42" s="31"/>
      <c r="L42" s="31"/>
      <c r="M42" t="str">
        <f t="shared" si="3"/>
        <v>APJ</v>
      </c>
      <c r="N42" t="str">
        <f t="shared" si="4"/>
        <v>CARRIER APJ</v>
      </c>
      <c r="O42" t="str">
        <f t="shared" si="5"/>
        <v>Sola</v>
      </c>
      <c r="P42">
        <f t="shared" si="6"/>
        <v>0</v>
      </c>
      <c r="Q42" s="16">
        <f t="shared" si="1"/>
        <v>0</v>
      </c>
      <c r="R42" s="32">
        <f t="shared" si="2"/>
        <v>0</v>
      </c>
    </row>
    <row r="43" spans="1:18" x14ac:dyDescent="0.2">
      <c r="A43" s="4"/>
      <c r="B43" s="4"/>
      <c r="C43" s="7" t="s">
        <v>155</v>
      </c>
      <c r="D43" s="15">
        <v>0</v>
      </c>
      <c r="E43" s="16">
        <v>0</v>
      </c>
      <c r="F43" s="17">
        <v>0</v>
      </c>
      <c r="G43"/>
      <c r="H43" s="31"/>
      <c r="I43" s="31"/>
      <c r="J43" s="31"/>
      <c r="K43" s="31"/>
      <c r="L43" s="31"/>
      <c r="M43" t="str">
        <f t="shared" si="3"/>
        <v>APJ</v>
      </c>
      <c r="N43" t="str">
        <f t="shared" si="4"/>
        <v>CARRIER APJ</v>
      </c>
      <c r="O43" t="str">
        <f t="shared" si="5"/>
        <v>Terra Alta</v>
      </c>
      <c r="P43">
        <f t="shared" si="6"/>
        <v>0</v>
      </c>
      <c r="Q43" s="16">
        <f t="shared" si="1"/>
        <v>0</v>
      </c>
      <c r="R43" s="32">
        <f t="shared" si="2"/>
        <v>0</v>
      </c>
    </row>
    <row r="44" spans="1:18" x14ac:dyDescent="0.2">
      <c r="A44" s="4"/>
      <c r="B44" s="4"/>
      <c r="C44" s="7" t="s">
        <v>156</v>
      </c>
      <c r="D44" s="15">
        <v>0</v>
      </c>
      <c r="E44" s="16">
        <v>0</v>
      </c>
      <c r="F44" s="17">
        <v>0</v>
      </c>
      <c r="G44"/>
      <c r="H44" s="31"/>
      <c r="I44" s="31"/>
      <c r="J44" s="31"/>
      <c r="K44" s="31"/>
      <c r="L44" s="31"/>
      <c r="M44" t="str">
        <f t="shared" si="3"/>
        <v>APJ</v>
      </c>
      <c r="N44" t="str">
        <f t="shared" si="4"/>
        <v>CARRIER APJ</v>
      </c>
      <c r="O44" t="str">
        <f t="shared" si="5"/>
        <v>Web Application Firewall</v>
      </c>
      <c r="P44">
        <f t="shared" si="6"/>
        <v>0</v>
      </c>
      <c r="Q44" s="16">
        <f t="shared" si="1"/>
        <v>0</v>
      </c>
      <c r="R44" s="32">
        <f t="shared" si="2"/>
        <v>0</v>
      </c>
    </row>
    <row r="45" spans="1:18" x14ac:dyDescent="0.2">
      <c r="A45" s="4"/>
      <c r="B45" s="2" t="s">
        <v>69</v>
      </c>
      <c r="C45" s="2" t="s">
        <v>8</v>
      </c>
      <c r="D45" s="12">
        <v>3.5200000000000005</v>
      </c>
      <c r="E45" s="13">
        <v>3.6457142857142859</v>
      </c>
      <c r="F45" s="14">
        <v>3.6457142857142859</v>
      </c>
      <c r="G45"/>
      <c r="H45" s="31"/>
      <c r="I45" s="31"/>
      <c r="J45" s="31"/>
      <c r="K45" s="31"/>
      <c r="L45" s="31"/>
      <c r="M45" t="str">
        <f t="shared" si="3"/>
        <v>APJ</v>
      </c>
      <c r="N45" t="str">
        <f t="shared" si="4"/>
        <v>INDIA</v>
      </c>
      <c r="O45" t="str">
        <f t="shared" si="5"/>
        <v>Consumer Web</v>
      </c>
      <c r="P45">
        <f t="shared" si="6"/>
        <v>3.5200000000000005</v>
      </c>
      <c r="Q45" s="16">
        <f t="shared" si="1"/>
        <v>10.811428571428571</v>
      </c>
      <c r="R45" s="32">
        <f t="shared" si="2"/>
        <v>0.12571428571428572</v>
      </c>
    </row>
    <row r="46" spans="1:18" x14ac:dyDescent="0.2">
      <c r="A46" s="4"/>
      <c r="B46" s="4"/>
      <c r="C46" s="7" t="s">
        <v>150</v>
      </c>
      <c r="D46" s="15">
        <v>0.1</v>
      </c>
      <c r="E46" s="16">
        <v>0.1</v>
      </c>
      <c r="F46" s="17">
        <v>0.1</v>
      </c>
      <c r="G46"/>
      <c r="H46" s="31"/>
      <c r="I46" s="31"/>
      <c r="J46" s="31"/>
      <c r="K46" s="31"/>
      <c r="L46" s="31"/>
      <c r="M46" t="str">
        <f t="shared" si="3"/>
        <v>APJ</v>
      </c>
      <c r="N46" t="str">
        <f t="shared" si="4"/>
        <v>INDIA</v>
      </c>
      <c r="O46" t="str">
        <f t="shared" si="5"/>
        <v>Enterprise Web</v>
      </c>
      <c r="P46">
        <f t="shared" si="6"/>
        <v>0.1</v>
      </c>
      <c r="Q46" s="16">
        <f t="shared" si="1"/>
        <v>0.30000000000000004</v>
      </c>
      <c r="R46" s="32">
        <f t="shared" si="2"/>
        <v>4.9905838041431262E-2</v>
      </c>
    </row>
    <row r="47" spans="1:18" x14ac:dyDescent="0.2">
      <c r="A47" s="4"/>
      <c r="B47" s="4"/>
      <c r="C47" s="7" t="s">
        <v>151</v>
      </c>
      <c r="D47" s="15">
        <v>0.65999999999999992</v>
      </c>
      <c r="E47" s="16">
        <v>0.78</v>
      </c>
      <c r="F47" s="17">
        <v>0.72</v>
      </c>
      <c r="G47"/>
      <c r="H47" s="31"/>
      <c r="I47" s="31"/>
      <c r="J47" s="31"/>
      <c r="K47" s="31"/>
      <c r="L47" s="31"/>
      <c r="M47" t="str">
        <f t="shared" si="3"/>
        <v>APJ</v>
      </c>
      <c r="N47" t="str">
        <f t="shared" si="4"/>
        <v>INDIA</v>
      </c>
      <c r="O47" t="str">
        <f t="shared" si="5"/>
        <v>Ion/FEO</v>
      </c>
      <c r="P47">
        <f t="shared" si="6"/>
        <v>0.65999999999999992</v>
      </c>
      <c r="Q47" s="16">
        <f t="shared" si="1"/>
        <v>2.16</v>
      </c>
      <c r="R47" s="32">
        <f t="shared" si="2"/>
        <v>6.0000000000000005E-2</v>
      </c>
    </row>
    <row r="48" spans="1:18" x14ac:dyDescent="0.2">
      <c r="A48" s="4"/>
      <c r="B48" s="4"/>
      <c r="C48" s="7" t="s">
        <v>152</v>
      </c>
      <c r="D48" s="15">
        <v>0.15384615384615385</v>
      </c>
      <c r="E48" s="16">
        <v>0.11538461538461539</v>
      </c>
      <c r="F48" s="17">
        <v>0.19230769230769232</v>
      </c>
      <c r="G48"/>
      <c r="H48" s="31"/>
      <c r="I48" s="31"/>
      <c r="J48" s="31"/>
      <c r="K48" s="31"/>
      <c r="L48" s="31"/>
      <c r="M48" t="str">
        <f t="shared" si="3"/>
        <v>APJ</v>
      </c>
      <c r="N48" t="str">
        <f t="shared" si="4"/>
        <v>INDIA</v>
      </c>
      <c r="O48" t="str">
        <f t="shared" si="5"/>
        <v>Kona Site Defender</v>
      </c>
      <c r="P48">
        <f t="shared" si="6"/>
        <v>0.15384615384615385</v>
      </c>
      <c r="Q48" s="16">
        <f t="shared" si="1"/>
        <v>0.46153846153846156</v>
      </c>
      <c r="R48" s="32">
        <f t="shared" si="2"/>
        <v>3.8461538461538464E-2</v>
      </c>
    </row>
    <row r="49" spans="1:18" x14ac:dyDescent="0.2">
      <c r="A49" s="4"/>
      <c r="B49" s="4"/>
      <c r="C49" s="7" t="s">
        <v>153</v>
      </c>
      <c r="D49" s="15">
        <v>1.2000000000000002</v>
      </c>
      <c r="E49" s="16">
        <v>1.4000000000000001</v>
      </c>
      <c r="F49" s="17">
        <v>1.5</v>
      </c>
      <c r="G49"/>
      <c r="H49" s="31"/>
      <c r="I49" s="31"/>
      <c r="J49" s="31"/>
      <c r="K49" s="31"/>
      <c r="L49" s="31"/>
      <c r="M49" t="str">
        <f t="shared" si="3"/>
        <v>APJ</v>
      </c>
      <c r="N49" t="str">
        <f t="shared" si="4"/>
        <v>INDIA</v>
      </c>
      <c r="O49" t="str">
        <f t="shared" si="5"/>
        <v>Mobile</v>
      </c>
      <c r="P49">
        <f t="shared" si="6"/>
        <v>1.2000000000000002</v>
      </c>
      <c r="Q49" s="16">
        <f t="shared" si="1"/>
        <v>4.1000000000000005</v>
      </c>
      <c r="R49" s="32">
        <f t="shared" si="2"/>
        <v>0.10000000000000002</v>
      </c>
    </row>
    <row r="50" spans="1:18" x14ac:dyDescent="0.2">
      <c r="A50" s="4"/>
      <c r="B50" s="4"/>
      <c r="C50" s="7" t="s">
        <v>154</v>
      </c>
      <c r="D50" s="15">
        <v>2.2105263157894735</v>
      </c>
      <c r="E50" s="16">
        <v>2.3157894736842106</v>
      </c>
      <c r="F50" s="17">
        <v>2.5263157894736841</v>
      </c>
      <c r="G50"/>
      <c r="H50" s="31"/>
      <c r="I50" s="31"/>
      <c r="J50" s="31"/>
      <c r="K50" s="31"/>
      <c r="L50" s="31"/>
      <c r="M50" t="str">
        <f t="shared" si="3"/>
        <v>APJ</v>
      </c>
      <c r="N50" t="str">
        <f t="shared" si="4"/>
        <v>INDIA</v>
      </c>
      <c r="O50" t="str">
        <f t="shared" si="5"/>
        <v>Sola</v>
      </c>
      <c r="P50">
        <f t="shared" si="6"/>
        <v>2.2105263157894735</v>
      </c>
      <c r="Q50" s="16">
        <f t="shared" si="1"/>
        <v>7.0526315789473681</v>
      </c>
      <c r="R50" s="32">
        <f t="shared" si="2"/>
        <v>0.10526315789473684</v>
      </c>
    </row>
    <row r="51" spans="1:18" x14ac:dyDescent="0.2">
      <c r="A51" s="4"/>
      <c r="B51" s="4"/>
      <c r="C51" s="7" t="s">
        <v>155</v>
      </c>
      <c r="D51" s="15">
        <v>0.30000000000000004</v>
      </c>
      <c r="E51" s="16">
        <v>0.30000000000000004</v>
      </c>
      <c r="F51" s="17">
        <v>0.15000000000000002</v>
      </c>
      <c r="G51"/>
      <c r="H51" s="31"/>
      <c r="I51" s="31"/>
      <c r="J51" s="31"/>
      <c r="K51" s="31"/>
      <c r="L51" s="31"/>
      <c r="M51" t="str">
        <f t="shared" si="3"/>
        <v>APJ</v>
      </c>
      <c r="N51" t="str">
        <f t="shared" si="4"/>
        <v>INDIA</v>
      </c>
      <c r="O51" t="str">
        <f t="shared" si="5"/>
        <v>Terra Alta</v>
      </c>
      <c r="P51">
        <f t="shared" si="6"/>
        <v>0.30000000000000004</v>
      </c>
      <c r="Q51" s="16">
        <f t="shared" si="1"/>
        <v>0.75000000000000011</v>
      </c>
      <c r="R51" s="32">
        <f t="shared" si="2"/>
        <v>5.000000000000001E-2</v>
      </c>
    </row>
    <row r="52" spans="1:18" x14ac:dyDescent="0.2">
      <c r="A52" s="4"/>
      <c r="B52" s="4"/>
      <c r="C52" s="7" t="s">
        <v>156</v>
      </c>
      <c r="D52" s="15">
        <v>1.25</v>
      </c>
      <c r="E52" s="16">
        <v>1</v>
      </c>
      <c r="F52" s="17">
        <v>1.25</v>
      </c>
      <c r="G52"/>
      <c r="H52" s="31"/>
      <c r="I52" s="31"/>
      <c r="J52" s="31"/>
      <c r="K52" s="31"/>
      <c r="L52" s="31"/>
      <c r="M52" t="str">
        <f t="shared" si="3"/>
        <v>APJ</v>
      </c>
      <c r="N52" t="str">
        <f t="shared" si="4"/>
        <v>INDIA</v>
      </c>
      <c r="O52" t="str">
        <f t="shared" si="5"/>
        <v>Web Application Firewall</v>
      </c>
      <c r="P52">
        <f t="shared" si="6"/>
        <v>1.25</v>
      </c>
      <c r="Q52" s="16">
        <f t="shared" si="1"/>
        <v>3.5</v>
      </c>
      <c r="R52" s="32">
        <f t="shared" si="2"/>
        <v>0.25</v>
      </c>
    </row>
    <row r="53" spans="1:18" x14ac:dyDescent="0.2">
      <c r="A53" s="4"/>
      <c r="B53" s="2" t="s">
        <v>74</v>
      </c>
      <c r="C53" s="2" t="s">
        <v>8</v>
      </c>
      <c r="D53" s="12">
        <v>11.36</v>
      </c>
      <c r="E53" s="13">
        <v>11.765714285714285</v>
      </c>
      <c r="F53" s="14">
        <v>11.765714285714285</v>
      </c>
      <c r="G53"/>
      <c r="H53" s="31"/>
      <c r="I53" s="31"/>
      <c r="J53" s="31"/>
      <c r="K53" s="31"/>
      <c r="L53" s="31"/>
      <c r="M53" t="str">
        <f t="shared" si="3"/>
        <v>APJ</v>
      </c>
      <c r="N53" t="str">
        <f t="shared" si="4"/>
        <v>JAPAN</v>
      </c>
      <c r="O53" t="str">
        <f t="shared" si="5"/>
        <v>Consumer Web</v>
      </c>
      <c r="P53">
        <f t="shared" si="6"/>
        <v>11.36</v>
      </c>
      <c r="Q53" s="16">
        <f t="shared" si="1"/>
        <v>34.89142857142857</v>
      </c>
      <c r="R53" s="32">
        <f t="shared" si="2"/>
        <v>0.40571428571428569</v>
      </c>
    </row>
    <row r="54" spans="1:18" x14ac:dyDescent="0.2">
      <c r="A54" s="4"/>
      <c r="B54" s="4"/>
      <c r="C54" s="7" t="s">
        <v>150</v>
      </c>
      <c r="D54" s="15">
        <v>0.8</v>
      </c>
      <c r="E54" s="16">
        <v>0.8</v>
      </c>
      <c r="F54" s="17">
        <v>0.8</v>
      </c>
      <c r="G54"/>
      <c r="H54" s="31"/>
      <c r="I54" s="31"/>
      <c r="J54" s="31"/>
      <c r="K54" s="31"/>
      <c r="L54" s="31"/>
      <c r="M54" t="str">
        <f t="shared" si="3"/>
        <v>APJ</v>
      </c>
      <c r="N54" t="str">
        <f t="shared" si="4"/>
        <v>JAPAN</v>
      </c>
      <c r="O54" t="str">
        <f t="shared" si="5"/>
        <v>Enterprise Web</v>
      </c>
      <c r="P54">
        <f t="shared" si="6"/>
        <v>0.8</v>
      </c>
      <c r="Q54" s="16">
        <f t="shared" si="1"/>
        <v>2.4000000000000004</v>
      </c>
      <c r="R54" s="32">
        <f t="shared" si="2"/>
        <v>0.3992467043314501</v>
      </c>
    </row>
    <row r="55" spans="1:18" x14ac:dyDescent="0.2">
      <c r="A55" s="4"/>
      <c r="B55" s="4"/>
      <c r="C55" s="7" t="s">
        <v>151</v>
      </c>
      <c r="D55" s="15">
        <v>0.99</v>
      </c>
      <c r="E55" s="16">
        <v>1.17</v>
      </c>
      <c r="F55" s="17">
        <v>1.08</v>
      </c>
      <c r="G55"/>
      <c r="H55" s="31"/>
      <c r="I55" s="31"/>
      <c r="J55" s="31"/>
      <c r="K55" s="31"/>
      <c r="L55" s="31"/>
      <c r="M55" t="str">
        <f t="shared" si="3"/>
        <v>APJ</v>
      </c>
      <c r="N55" t="str">
        <f t="shared" si="4"/>
        <v>JAPAN</v>
      </c>
      <c r="O55" t="str">
        <f t="shared" si="5"/>
        <v>Ion/FEO</v>
      </c>
      <c r="P55">
        <f t="shared" si="6"/>
        <v>0.99</v>
      </c>
      <c r="Q55" s="16">
        <f t="shared" si="1"/>
        <v>3.24</v>
      </c>
      <c r="R55" s="32">
        <f t="shared" si="2"/>
        <v>9.0000000000000011E-2</v>
      </c>
    </row>
    <row r="56" spans="1:18" x14ac:dyDescent="0.2">
      <c r="A56" s="4"/>
      <c r="B56" s="4"/>
      <c r="C56" s="7" t="s">
        <v>152</v>
      </c>
      <c r="D56" s="15">
        <v>0.61538461538461542</v>
      </c>
      <c r="E56" s="16">
        <v>0.46153846153846156</v>
      </c>
      <c r="F56" s="17">
        <v>0.76923076923076927</v>
      </c>
      <c r="G56"/>
      <c r="H56" s="31"/>
      <c r="I56" s="31"/>
      <c r="J56" s="31"/>
      <c r="K56" s="31"/>
      <c r="L56" s="31"/>
      <c r="M56" t="str">
        <f t="shared" si="3"/>
        <v>APJ</v>
      </c>
      <c r="N56" t="str">
        <f t="shared" si="4"/>
        <v>JAPAN</v>
      </c>
      <c r="O56" t="str">
        <f t="shared" si="5"/>
        <v>Kona Site Defender</v>
      </c>
      <c r="P56">
        <f t="shared" si="6"/>
        <v>0.61538461538461542</v>
      </c>
      <c r="Q56" s="16">
        <f t="shared" si="1"/>
        <v>1.8461538461538463</v>
      </c>
      <c r="R56" s="32">
        <f t="shared" si="2"/>
        <v>0.15384615384615385</v>
      </c>
    </row>
    <row r="57" spans="1:18" x14ac:dyDescent="0.2">
      <c r="A57" s="4"/>
      <c r="B57" s="4"/>
      <c r="C57" s="7" t="s">
        <v>153</v>
      </c>
      <c r="D57" s="15">
        <v>3.5999999999999996</v>
      </c>
      <c r="E57" s="16">
        <v>4.2</v>
      </c>
      <c r="F57" s="17">
        <v>4.5</v>
      </c>
      <c r="G57"/>
      <c r="H57" s="31"/>
      <c r="I57" s="31"/>
      <c r="J57" s="31"/>
      <c r="K57" s="31"/>
      <c r="L57" s="31"/>
      <c r="M57" t="str">
        <f t="shared" si="3"/>
        <v>APJ</v>
      </c>
      <c r="N57" t="str">
        <f t="shared" si="4"/>
        <v>JAPAN</v>
      </c>
      <c r="O57" t="str">
        <f t="shared" si="5"/>
        <v>Mobile</v>
      </c>
      <c r="P57">
        <f t="shared" si="6"/>
        <v>3.5999999999999996</v>
      </c>
      <c r="Q57" s="16">
        <f t="shared" si="1"/>
        <v>12.3</v>
      </c>
      <c r="R57" s="32">
        <f t="shared" si="2"/>
        <v>0.30000000000000004</v>
      </c>
    </row>
    <row r="58" spans="1:18" x14ac:dyDescent="0.2">
      <c r="A58" s="4"/>
      <c r="B58" s="4"/>
      <c r="C58" s="7" t="s">
        <v>154</v>
      </c>
      <c r="D58" s="15">
        <v>11.881578947368421</v>
      </c>
      <c r="E58" s="16">
        <v>12.447368421052632</v>
      </c>
      <c r="F58" s="17">
        <v>13.578947368421051</v>
      </c>
      <c r="G58"/>
      <c r="H58" s="31"/>
      <c r="I58" s="31"/>
      <c r="J58" s="31"/>
      <c r="K58" s="31"/>
      <c r="L58" s="31"/>
      <c r="M58" t="str">
        <f t="shared" si="3"/>
        <v>APJ</v>
      </c>
      <c r="N58" t="str">
        <f t="shared" si="4"/>
        <v>JAPAN</v>
      </c>
      <c r="O58" t="str">
        <f t="shared" si="5"/>
        <v>Sola</v>
      </c>
      <c r="P58">
        <f t="shared" si="6"/>
        <v>11.881578947368421</v>
      </c>
      <c r="Q58" s="16">
        <f t="shared" si="1"/>
        <v>37.90789473684211</v>
      </c>
      <c r="R58" s="32">
        <f t="shared" si="2"/>
        <v>0.56578947368421062</v>
      </c>
    </row>
    <row r="59" spans="1:18" x14ac:dyDescent="0.2">
      <c r="A59" s="4"/>
      <c r="B59" s="4"/>
      <c r="C59" s="7" t="s">
        <v>155</v>
      </c>
      <c r="D59" s="15">
        <v>1.7999999999999998</v>
      </c>
      <c r="E59" s="16">
        <v>1.7999999999999998</v>
      </c>
      <c r="F59" s="17">
        <v>0.89999999999999991</v>
      </c>
      <c r="G59"/>
      <c r="H59" s="31"/>
      <c r="I59" s="31"/>
      <c r="J59" s="31"/>
      <c r="K59" s="31"/>
      <c r="L59" s="31"/>
      <c r="M59" t="str">
        <f t="shared" si="3"/>
        <v>APJ</v>
      </c>
      <c r="N59" t="str">
        <f t="shared" si="4"/>
        <v>JAPAN</v>
      </c>
      <c r="O59" t="str">
        <f t="shared" si="5"/>
        <v>Terra Alta</v>
      </c>
      <c r="P59">
        <f t="shared" si="6"/>
        <v>1.7999999999999998</v>
      </c>
      <c r="Q59" s="16">
        <f t="shared" si="1"/>
        <v>4.5</v>
      </c>
      <c r="R59" s="32">
        <f t="shared" si="2"/>
        <v>0.3</v>
      </c>
    </row>
    <row r="60" spans="1:18" x14ac:dyDescent="0.2">
      <c r="A60" s="4"/>
      <c r="B60" s="4"/>
      <c r="C60" s="7" t="s">
        <v>156</v>
      </c>
      <c r="D60" s="15">
        <v>1.25</v>
      </c>
      <c r="E60" s="16">
        <v>1</v>
      </c>
      <c r="F60" s="17">
        <v>1.25</v>
      </c>
      <c r="G60"/>
      <c r="H60" s="31"/>
      <c r="I60" s="31"/>
      <c r="J60" s="31"/>
      <c r="K60" s="31"/>
      <c r="L60" s="31"/>
      <c r="M60" t="str">
        <f t="shared" si="3"/>
        <v>APJ</v>
      </c>
      <c r="N60" t="str">
        <f t="shared" si="4"/>
        <v>JAPAN</v>
      </c>
      <c r="O60" t="str">
        <f t="shared" si="5"/>
        <v>Web Application Firewall</v>
      </c>
      <c r="P60">
        <f t="shared" si="6"/>
        <v>1.25</v>
      </c>
      <c r="Q60" s="16">
        <f t="shared" si="1"/>
        <v>3.5</v>
      </c>
      <c r="R60" s="32">
        <f t="shared" si="2"/>
        <v>0.25</v>
      </c>
    </row>
    <row r="61" spans="1:18" x14ac:dyDescent="0.2">
      <c r="A61" s="4"/>
      <c r="B61" s="2" t="s">
        <v>85</v>
      </c>
      <c r="C61" s="2" t="s">
        <v>8</v>
      </c>
      <c r="D61" s="12">
        <v>5.6000000000000005</v>
      </c>
      <c r="E61" s="13">
        <v>5.8000000000000007</v>
      </c>
      <c r="F61" s="14">
        <v>5.8000000000000007</v>
      </c>
      <c r="G61"/>
      <c r="H61" s="31"/>
      <c r="I61" s="31"/>
      <c r="J61" s="31"/>
      <c r="K61" s="31"/>
      <c r="L61" s="31"/>
      <c r="M61" t="str">
        <f t="shared" si="3"/>
        <v>APJ</v>
      </c>
      <c r="N61" t="str">
        <f t="shared" si="4"/>
        <v>NORTH ASIA</v>
      </c>
      <c r="O61" t="str">
        <f t="shared" si="5"/>
        <v>Consumer Web</v>
      </c>
      <c r="P61">
        <f t="shared" si="6"/>
        <v>5.6000000000000005</v>
      </c>
      <c r="Q61" s="16">
        <f t="shared" si="1"/>
        <v>17.200000000000003</v>
      </c>
      <c r="R61" s="32">
        <f t="shared" si="2"/>
        <v>0.20000000000000004</v>
      </c>
    </row>
    <row r="62" spans="1:18" x14ac:dyDescent="0.2">
      <c r="A62" s="4"/>
      <c r="B62" s="4"/>
      <c r="C62" s="7" t="s">
        <v>150</v>
      </c>
      <c r="D62" s="15">
        <v>0.5</v>
      </c>
      <c r="E62" s="16">
        <v>0.5</v>
      </c>
      <c r="F62" s="17">
        <v>0.5</v>
      </c>
      <c r="G62"/>
      <c r="H62" s="31"/>
      <c r="I62" s="31"/>
      <c r="J62" s="31"/>
      <c r="K62" s="31"/>
      <c r="L62" s="31"/>
      <c r="M62" t="str">
        <f t="shared" si="3"/>
        <v>APJ</v>
      </c>
      <c r="N62" t="str">
        <f t="shared" si="4"/>
        <v>NORTH ASIA</v>
      </c>
      <c r="O62" t="str">
        <f t="shared" si="5"/>
        <v>Enterprise Web</v>
      </c>
      <c r="P62">
        <f t="shared" si="6"/>
        <v>0.5</v>
      </c>
      <c r="Q62" s="16">
        <f t="shared" si="1"/>
        <v>1.5</v>
      </c>
      <c r="R62" s="32">
        <f t="shared" si="2"/>
        <v>0.24952919020715628</v>
      </c>
    </row>
    <row r="63" spans="1:18" x14ac:dyDescent="0.2">
      <c r="A63" s="4"/>
      <c r="B63" s="4"/>
      <c r="C63" s="7" t="s">
        <v>151</v>
      </c>
      <c r="D63" s="15">
        <v>3.85</v>
      </c>
      <c r="E63" s="16">
        <v>4.55</v>
      </c>
      <c r="F63" s="17">
        <v>4.2</v>
      </c>
      <c r="G63"/>
      <c r="H63" s="31"/>
      <c r="I63" s="31"/>
      <c r="J63" s="31"/>
      <c r="K63" s="31"/>
      <c r="L63" s="31"/>
      <c r="M63" t="str">
        <f t="shared" si="3"/>
        <v>APJ</v>
      </c>
      <c r="N63" t="str">
        <f t="shared" si="4"/>
        <v>NORTH ASIA</v>
      </c>
      <c r="O63" t="str">
        <f t="shared" si="5"/>
        <v>Ion/FEO</v>
      </c>
      <c r="P63">
        <f t="shared" si="6"/>
        <v>3.85</v>
      </c>
      <c r="Q63" s="16">
        <f t="shared" si="1"/>
        <v>12.600000000000001</v>
      </c>
      <c r="R63" s="32">
        <f t="shared" si="2"/>
        <v>0.35000000000000003</v>
      </c>
    </row>
    <row r="64" spans="1:18" x14ac:dyDescent="0.2">
      <c r="A64" s="4"/>
      <c r="B64" s="4"/>
      <c r="C64" s="7" t="s">
        <v>152</v>
      </c>
      <c r="D64" s="15">
        <v>0.61538461538461542</v>
      </c>
      <c r="E64" s="16">
        <v>0.46153846153846156</v>
      </c>
      <c r="F64" s="17">
        <v>0.76923076923076938</v>
      </c>
      <c r="G64"/>
      <c r="H64" s="31"/>
      <c r="I64" s="31"/>
      <c r="J64" s="31"/>
      <c r="K64" s="31"/>
      <c r="L64" s="31"/>
      <c r="M64" t="str">
        <f t="shared" si="3"/>
        <v>APJ</v>
      </c>
      <c r="N64" t="str">
        <f t="shared" si="4"/>
        <v>NORTH ASIA</v>
      </c>
      <c r="O64" t="str">
        <f t="shared" si="5"/>
        <v>Kona Site Defender</v>
      </c>
      <c r="P64">
        <f t="shared" si="6"/>
        <v>0.61538461538461542</v>
      </c>
      <c r="Q64" s="16">
        <f t="shared" si="1"/>
        <v>1.8461538461538465</v>
      </c>
      <c r="R64" s="32">
        <f t="shared" si="2"/>
        <v>0.15384615384615388</v>
      </c>
    </row>
    <row r="65" spans="1:18" x14ac:dyDescent="0.2">
      <c r="A65" s="4"/>
      <c r="B65" s="4"/>
      <c r="C65" s="7" t="s">
        <v>153</v>
      </c>
      <c r="D65" s="15">
        <v>3.6</v>
      </c>
      <c r="E65" s="16">
        <v>4.2</v>
      </c>
      <c r="F65" s="17">
        <v>4.5</v>
      </c>
      <c r="G65"/>
      <c r="H65" s="31"/>
      <c r="I65" s="31"/>
      <c r="J65" s="31"/>
      <c r="K65" s="31"/>
      <c r="L65" s="31"/>
      <c r="M65" t="str">
        <f t="shared" si="3"/>
        <v>APJ</v>
      </c>
      <c r="N65" t="str">
        <f t="shared" si="4"/>
        <v>NORTH ASIA</v>
      </c>
      <c r="O65" t="str">
        <f t="shared" si="5"/>
        <v>Mobile</v>
      </c>
      <c r="P65">
        <f t="shared" si="6"/>
        <v>3.6</v>
      </c>
      <c r="Q65" s="16">
        <f t="shared" si="1"/>
        <v>12.3</v>
      </c>
      <c r="R65" s="32">
        <f t="shared" si="2"/>
        <v>0.30000000000000004</v>
      </c>
    </row>
    <row r="66" spans="1:18" x14ac:dyDescent="0.2">
      <c r="A66" s="4"/>
      <c r="B66" s="4"/>
      <c r="C66" s="7" t="s">
        <v>154</v>
      </c>
      <c r="D66" s="15">
        <v>3.8684210526315788</v>
      </c>
      <c r="E66" s="16">
        <v>4.0526315789473681</v>
      </c>
      <c r="F66" s="17">
        <v>4.4210526315789469</v>
      </c>
      <c r="G66"/>
      <c r="H66" s="31"/>
      <c r="I66" s="31"/>
      <c r="J66" s="31"/>
      <c r="K66" s="31"/>
      <c r="L66" s="31"/>
      <c r="M66" t="str">
        <f t="shared" si="3"/>
        <v>APJ</v>
      </c>
      <c r="N66" t="str">
        <f t="shared" si="4"/>
        <v>NORTH ASIA</v>
      </c>
      <c r="O66" t="str">
        <f t="shared" si="5"/>
        <v>Sola</v>
      </c>
      <c r="P66">
        <f t="shared" si="6"/>
        <v>3.8684210526315788</v>
      </c>
      <c r="Q66" s="16">
        <f t="shared" si="1"/>
        <v>12.342105263157894</v>
      </c>
      <c r="R66" s="32">
        <f t="shared" si="2"/>
        <v>0.18421052631578946</v>
      </c>
    </row>
    <row r="67" spans="1:18" x14ac:dyDescent="0.2">
      <c r="A67" s="4"/>
      <c r="B67" s="4"/>
      <c r="C67" s="7" t="s">
        <v>155</v>
      </c>
      <c r="D67" s="15">
        <v>1.2000000000000002</v>
      </c>
      <c r="E67" s="16">
        <v>1.2000000000000002</v>
      </c>
      <c r="F67" s="17">
        <v>0.60000000000000009</v>
      </c>
      <c r="G67"/>
      <c r="H67" s="31"/>
      <c r="I67" s="31"/>
      <c r="J67" s="31"/>
      <c r="K67" s="31"/>
      <c r="L67" s="31"/>
      <c r="M67" t="str">
        <f t="shared" si="3"/>
        <v>APJ</v>
      </c>
      <c r="N67" t="str">
        <f t="shared" si="4"/>
        <v>NORTH ASIA</v>
      </c>
      <c r="O67" t="str">
        <f t="shared" si="5"/>
        <v>Terra Alta</v>
      </c>
      <c r="P67">
        <f t="shared" si="6"/>
        <v>1.2000000000000002</v>
      </c>
      <c r="Q67" s="16">
        <f t="shared" si="1"/>
        <v>3.0000000000000004</v>
      </c>
      <c r="R67" s="32">
        <f t="shared" si="2"/>
        <v>0.20000000000000004</v>
      </c>
    </row>
    <row r="68" spans="1:18" x14ac:dyDescent="0.2">
      <c r="A68" s="4"/>
      <c r="B68" s="4"/>
      <c r="C68" s="7" t="s">
        <v>156</v>
      </c>
      <c r="D68" s="15">
        <v>1.2500000000000002</v>
      </c>
      <c r="E68" s="16">
        <v>1</v>
      </c>
      <c r="F68" s="17">
        <v>1.2500000000000002</v>
      </c>
      <c r="G68"/>
      <c r="H68" s="31"/>
      <c r="I68" s="31"/>
      <c r="J68" s="31"/>
      <c r="K68" s="31"/>
      <c r="L68" s="31"/>
      <c r="M68" t="str">
        <f t="shared" si="3"/>
        <v>APJ</v>
      </c>
      <c r="N68" t="str">
        <f t="shared" si="4"/>
        <v>NORTH ASIA</v>
      </c>
      <c r="O68" t="str">
        <f t="shared" si="5"/>
        <v>Web Application Firewall</v>
      </c>
      <c r="P68">
        <f t="shared" si="6"/>
        <v>1.2500000000000002</v>
      </c>
      <c r="Q68" s="16">
        <f t="shared" si="1"/>
        <v>3.5</v>
      </c>
      <c r="R68" s="32">
        <f t="shared" si="2"/>
        <v>0.25</v>
      </c>
    </row>
    <row r="69" spans="1:18" x14ac:dyDescent="0.2">
      <c r="A69" s="4"/>
      <c r="B69" s="2" t="s">
        <v>100</v>
      </c>
      <c r="C69" s="2" t="s">
        <v>8</v>
      </c>
      <c r="D69" s="12">
        <v>7.52</v>
      </c>
      <c r="E69" s="13">
        <v>7.7885714285714283</v>
      </c>
      <c r="F69" s="14">
        <v>7.7885714285714283</v>
      </c>
      <c r="G69"/>
      <c r="H69" s="31"/>
      <c r="I69" s="31"/>
      <c r="J69" s="31"/>
      <c r="K69" s="31"/>
      <c r="L69" s="31"/>
      <c r="M69" t="str">
        <f t="shared" si="3"/>
        <v>APJ</v>
      </c>
      <c r="N69" t="str">
        <f t="shared" si="4"/>
        <v>SOUTH ASIA</v>
      </c>
      <c r="O69" t="str">
        <f t="shared" si="5"/>
        <v>Consumer Web</v>
      </c>
      <c r="P69">
        <f t="shared" si="6"/>
        <v>7.52</v>
      </c>
      <c r="Q69" s="16">
        <f t="shared" si="1"/>
        <v>23.097142857142856</v>
      </c>
      <c r="R69" s="32">
        <f t="shared" si="2"/>
        <v>0.26857142857142857</v>
      </c>
    </row>
    <row r="70" spans="1:18" x14ac:dyDescent="0.2">
      <c r="A70" s="4"/>
      <c r="B70" s="4"/>
      <c r="C70" s="7" t="s">
        <v>150</v>
      </c>
      <c r="D70" s="15">
        <v>0.60377358490566035</v>
      </c>
      <c r="E70" s="16">
        <v>0.60377358490566035</v>
      </c>
      <c r="F70" s="17">
        <v>0.60377358490566035</v>
      </c>
      <c r="G70"/>
      <c r="H70" s="31"/>
      <c r="I70" s="31"/>
      <c r="J70" s="31"/>
      <c r="K70" s="31"/>
      <c r="L70" s="31"/>
      <c r="M70" t="str">
        <f t="shared" si="3"/>
        <v>APJ</v>
      </c>
      <c r="N70" t="str">
        <f t="shared" si="4"/>
        <v>SOUTH ASIA</v>
      </c>
      <c r="O70" t="str">
        <f t="shared" si="5"/>
        <v>Enterprise Web</v>
      </c>
      <c r="P70">
        <f t="shared" si="6"/>
        <v>0.60377358490566035</v>
      </c>
      <c r="Q70" s="16">
        <f t="shared" ref="Q70:Q133" si="7">SUM(D70:F70)</f>
        <v>1.8113207547169812</v>
      </c>
      <c r="R70" s="32">
        <f t="shared" ref="R70:R133" si="8">Q70/SUMIFS(Q:Q,O:O,O70,M:M,M70)</f>
        <v>0.30131826741996232</v>
      </c>
    </row>
    <row r="71" spans="1:18" x14ac:dyDescent="0.2">
      <c r="A71" s="4"/>
      <c r="B71" s="4"/>
      <c r="C71" s="7" t="s">
        <v>151</v>
      </c>
      <c r="D71" s="15">
        <v>5.5</v>
      </c>
      <c r="E71" s="16">
        <v>6.5</v>
      </c>
      <c r="F71" s="17">
        <v>6</v>
      </c>
      <c r="G71"/>
      <c r="H71" s="31"/>
      <c r="I71" s="31"/>
      <c r="J71" s="31"/>
      <c r="K71" s="31"/>
      <c r="L71" s="31"/>
      <c r="M71" t="str">
        <f t="shared" ref="M71:M134" si="9">IF(A71="",M70,A71)</f>
        <v>APJ</v>
      </c>
      <c r="N71" t="str">
        <f t="shared" ref="N71:N134" si="10">IF(B71="",N70,B71)</f>
        <v>SOUTH ASIA</v>
      </c>
      <c r="O71" t="str">
        <f t="shared" ref="O71:O134" si="11">IF(C71="",O70,C71)</f>
        <v>Ion/FEO</v>
      </c>
      <c r="P71">
        <f t="shared" ref="P71:P134" si="12">IF(D71="",P70,D71)</f>
        <v>5.5</v>
      </c>
      <c r="Q71" s="16">
        <f t="shared" si="7"/>
        <v>18</v>
      </c>
      <c r="R71" s="32">
        <f t="shared" si="8"/>
        <v>0.5</v>
      </c>
    </row>
    <row r="72" spans="1:18" x14ac:dyDescent="0.2">
      <c r="A72" s="4"/>
      <c r="B72" s="4"/>
      <c r="C72" s="7" t="s">
        <v>152</v>
      </c>
      <c r="D72" s="15">
        <v>2.6153846153846154</v>
      </c>
      <c r="E72" s="16">
        <v>1.9615384615384617</v>
      </c>
      <c r="F72" s="17">
        <v>3.2692307692307692</v>
      </c>
      <c r="G72"/>
      <c r="H72" s="31"/>
      <c r="I72" s="31"/>
      <c r="J72" s="31"/>
      <c r="K72" s="31"/>
      <c r="L72" s="31"/>
      <c r="M72" t="str">
        <f t="shared" si="9"/>
        <v>APJ</v>
      </c>
      <c r="N72" t="str">
        <f t="shared" si="10"/>
        <v>SOUTH ASIA</v>
      </c>
      <c r="O72" t="str">
        <f t="shared" si="11"/>
        <v>Kona Site Defender</v>
      </c>
      <c r="P72">
        <f t="shared" si="12"/>
        <v>2.6153846153846154</v>
      </c>
      <c r="Q72" s="16">
        <f t="shared" si="7"/>
        <v>7.8461538461538458</v>
      </c>
      <c r="R72" s="32">
        <f t="shared" si="8"/>
        <v>0.65384615384615385</v>
      </c>
    </row>
    <row r="73" spans="1:18" x14ac:dyDescent="0.2">
      <c r="A73" s="4"/>
      <c r="B73" s="4"/>
      <c r="C73" s="7" t="s">
        <v>153</v>
      </c>
      <c r="D73" s="15">
        <v>3.6</v>
      </c>
      <c r="E73" s="16">
        <v>4.2</v>
      </c>
      <c r="F73" s="17">
        <v>4.5</v>
      </c>
      <c r="G73"/>
      <c r="H73" s="31"/>
      <c r="I73" s="31"/>
      <c r="J73" s="31"/>
      <c r="K73" s="31"/>
      <c r="L73" s="31"/>
      <c r="M73" t="str">
        <f t="shared" si="9"/>
        <v>APJ</v>
      </c>
      <c r="N73" t="str">
        <f t="shared" si="10"/>
        <v>SOUTH ASIA</v>
      </c>
      <c r="O73" t="str">
        <f t="shared" si="11"/>
        <v>Mobile</v>
      </c>
      <c r="P73">
        <f t="shared" si="12"/>
        <v>3.6</v>
      </c>
      <c r="Q73" s="16">
        <f t="shared" si="7"/>
        <v>12.3</v>
      </c>
      <c r="R73" s="32">
        <f t="shared" si="8"/>
        <v>0.30000000000000004</v>
      </c>
    </row>
    <row r="74" spans="1:18" x14ac:dyDescent="0.2">
      <c r="A74" s="4"/>
      <c r="B74" s="4"/>
      <c r="C74" s="7" t="s">
        <v>154</v>
      </c>
      <c r="D74" s="15">
        <v>3.0394736842105261</v>
      </c>
      <c r="E74" s="16">
        <v>3.1842105263157894</v>
      </c>
      <c r="F74" s="17">
        <v>3.4736842105263159</v>
      </c>
      <c r="G74"/>
      <c r="H74" s="31"/>
      <c r="I74" s="31"/>
      <c r="J74" s="31"/>
      <c r="K74" s="31"/>
      <c r="L74" s="31"/>
      <c r="M74" t="str">
        <f t="shared" si="9"/>
        <v>APJ</v>
      </c>
      <c r="N74" t="str">
        <f t="shared" si="10"/>
        <v>SOUTH ASIA</v>
      </c>
      <c r="O74" t="str">
        <f t="shared" si="11"/>
        <v>Sola</v>
      </c>
      <c r="P74">
        <f t="shared" si="12"/>
        <v>3.0394736842105261</v>
      </c>
      <c r="Q74" s="16">
        <f t="shared" si="7"/>
        <v>9.6973684210526301</v>
      </c>
      <c r="R74" s="32">
        <f t="shared" si="8"/>
        <v>0.14473684210526314</v>
      </c>
    </row>
    <row r="75" spans="1:18" x14ac:dyDescent="0.2">
      <c r="A75" s="4"/>
      <c r="B75" s="4"/>
      <c r="C75" s="7" t="s">
        <v>155</v>
      </c>
      <c r="D75" s="15">
        <v>2.7</v>
      </c>
      <c r="E75" s="16">
        <v>2.7</v>
      </c>
      <c r="F75" s="17">
        <v>1.35</v>
      </c>
      <c r="G75"/>
      <c r="H75" s="31"/>
      <c r="I75" s="31"/>
      <c r="J75" s="31"/>
      <c r="K75" s="31"/>
      <c r="L75" s="31"/>
      <c r="M75" t="str">
        <f t="shared" si="9"/>
        <v>APJ</v>
      </c>
      <c r="N75" t="str">
        <f t="shared" si="10"/>
        <v>SOUTH ASIA</v>
      </c>
      <c r="O75" t="str">
        <f t="shared" si="11"/>
        <v>Terra Alta</v>
      </c>
      <c r="P75">
        <f t="shared" si="12"/>
        <v>2.7</v>
      </c>
      <c r="Q75" s="16">
        <f t="shared" si="7"/>
        <v>6.75</v>
      </c>
      <c r="R75" s="32">
        <f t="shared" si="8"/>
        <v>0.45</v>
      </c>
    </row>
    <row r="76" spans="1:18" x14ac:dyDescent="0.2">
      <c r="A76" s="4"/>
      <c r="B76" s="4"/>
      <c r="C76" s="7" t="s">
        <v>156</v>
      </c>
      <c r="D76" s="15">
        <v>1.25</v>
      </c>
      <c r="E76" s="16">
        <v>1</v>
      </c>
      <c r="F76" s="17">
        <v>1.25</v>
      </c>
      <c r="G76"/>
      <c r="H76" s="31"/>
      <c r="I76" s="31"/>
      <c r="J76" s="31"/>
      <c r="K76" s="31"/>
      <c r="L76" s="31"/>
      <c r="M76" t="str">
        <f t="shared" si="9"/>
        <v>APJ</v>
      </c>
      <c r="N76" t="str">
        <f t="shared" si="10"/>
        <v>SOUTH ASIA</v>
      </c>
      <c r="O76" t="str">
        <f t="shared" si="11"/>
        <v>Web Application Firewall</v>
      </c>
      <c r="P76">
        <f t="shared" si="12"/>
        <v>1.25</v>
      </c>
      <c r="Q76" s="16">
        <f t="shared" si="7"/>
        <v>3.5</v>
      </c>
      <c r="R76" s="32">
        <f t="shared" si="8"/>
        <v>0.25</v>
      </c>
    </row>
    <row r="77" spans="1:18" x14ac:dyDescent="0.2">
      <c r="A77" s="2" t="s">
        <v>113</v>
      </c>
      <c r="B77" s="2" t="s">
        <v>114</v>
      </c>
      <c r="C77" s="2" t="s">
        <v>8</v>
      </c>
      <c r="D77" s="12">
        <v>0</v>
      </c>
      <c r="E77" s="13">
        <v>0</v>
      </c>
      <c r="F77" s="14">
        <v>0</v>
      </c>
      <c r="G77"/>
      <c r="H77" s="31"/>
      <c r="I77" s="31"/>
      <c r="J77" s="31"/>
      <c r="K77" s="31"/>
      <c r="L77" s="31"/>
      <c r="M77" t="str">
        <f t="shared" si="9"/>
        <v>Corporate Adjustments</v>
      </c>
      <c r="N77" t="str">
        <f t="shared" si="10"/>
        <v>Revenue Adjustments</v>
      </c>
      <c r="O77" t="str">
        <f t="shared" si="11"/>
        <v>Consumer Web</v>
      </c>
      <c r="P77">
        <f t="shared" si="12"/>
        <v>0</v>
      </c>
      <c r="Q77" s="16">
        <f t="shared" si="7"/>
        <v>0</v>
      </c>
      <c r="R77" s="32" t="e">
        <f t="shared" si="8"/>
        <v>#DIV/0!</v>
      </c>
    </row>
    <row r="78" spans="1:18" x14ac:dyDescent="0.2">
      <c r="A78" s="4"/>
      <c r="B78" s="4"/>
      <c r="C78" s="7" t="s">
        <v>150</v>
      </c>
      <c r="D78" s="15">
        <v>0</v>
      </c>
      <c r="E78" s="16">
        <v>0</v>
      </c>
      <c r="F78" s="17">
        <v>0</v>
      </c>
      <c r="G78"/>
      <c r="H78" s="31"/>
      <c r="I78" s="31"/>
      <c r="J78" s="31"/>
      <c r="K78" s="31"/>
      <c r="L78" s="31"/>
      <c r="M78" t="str">
        <f t="shared" si="9"/>
        <v>Corporate Adjustments</v>
      </c>
      <c r="N78" t="str">
        <f t="shared" si="10"/>
        <v>Revenue Adjustments</v>
      </c>
      <c r="O78" t="str">
        <f t="shared" si="11"/>
        <v>Enterprise Web</v>
      </c>
      <c r="P78">
        <f t="shared" si="12"/>
        <v>0</v>
      </c>
      <c r="Q78" s="16">
        <f t="shared" si="7"/>
        <v>0</v>
      </c>
      <c r="R78" s="32" t="e">
        <f t="shared" si="8"/>
        <v>#DIV/0!</v>
      </c>
    </row>
    <row r="79" spans="1:18" x14ac:dyDescent="0.2">
      <c r="A79" s="4"/>
      <c r="B79" s="4"/>
      <c r="C79" s="7" t="s">
        <v>151</v>
      </c>
      <c r="D79" s="15">
        <v>0</v>
      </c>
      <c r="E79" s="16">
        <v>0</v>
      </c>
      <c r="F79" s="17">
        <v>0</v>
      </c>
      <c r="G79"/>
      <c r="H79" s="31"/>
      <c r="I79" s="31"/>
      <c r="J79" s="31"/>
      <c r="K79" s="31"/>
      <c r="L79" s="31"/>
      <c r="M79" t="str">
        <f t="shared" si="9"/>
        <v>Corporate Adjustments</v>
      </c>
      <c r="N79" t="str">
        <f t="shared" si="10"/>
        <v>Revenue Adjustments</v>
      </c>
      <c r="O79" t="str">
        <f t="shared" si="11"/>
        <v>Ion/FEO</v>
      </c>
      <c r="P79">
        <f t="shared" si="12"/>
        <v>0</v>
      </c>
      <c r="Q79" s="16">
        <f t="shared" si="7"/>
        <v>0</v>
      </c>
      <c r="R79" s="32" t="e">
        <f t="shared" si="8"/>
        <v>#DIV/0!</v>
      </c>
    </row>
    <row r="80" spans="1:18" x14ac:dyDescent="0.2">
      <c r="A80" s="4"/>
      <c r="B80" s="4"/>
      <c r="C80" s="7" t="s">
        <v>152</v>
      </c>
      <c r="D80" s="15">
        <v>0</v>
      </c>
      <c r="E80" s="16">
        <v>0</v>
      </c>
      <c r="F80" s="17">
        <v>0</v>
      </c>
      <c r="G80"/>
      <c r="H80" s="31"/>
      <c r="I80" s="31"/>
      <c r="J80" s="31"/>
      <c r="K80" s="31"/>
      <c r="L80" s="31"/>
      <c r="M80" t="str">
        <f t="shared" si="9"/>
        <v>Corporate Adjustments</v>
      </c>
      <c r="N80" t="str">
        <f t="shared" si="10"/>
        <v>Revenue Adjustments</v>
      </c>
      <c r="O80" t="str">
        <f t="shared" si="11"/>
        <v>Kona Site Defender</v>
      </c>
      <c r="P80">
        <f t="shared" si="12"/>
        <v>0</v>
      </c>
      <c r="Q80" s="16">
        <f t="shared" si="7"/>
        <v>0</v>
      </c>
      <c r="R80" s="32" t="e">
        <f t="shared" si="8"/>
        <v>#DIV/0!</v>
      </c>
    </row>
    <row r="81" spans="1:20" x14ac:dyDescent="0.2">
      <c r="A81" s="4"/>
      <c r="B81" s="4"/>
      <c r="C81" s="7" t="s">
        <v>153</v>
      </c>
      <c r="D81" s="15">
        <v>0</v>
      </c>
      <c r="E81" s="16">
        <v>0</v>
      </c>
      <c r="F81" s="17">
        <v>0</v>
      </c>
      <c r="G81"/>
      <c r="H81" s="31"/>
      <c r="I81" s="31"/>
      <c r="J81" s="31"/>
      <c r="K81" s="31"/>
      <c r="L81" s="31"/>
      <c r="M81" t="str">
        <f t="shared" si="9"/>
        <v>Corporate Adjustments</v>
      </c>
      <c r="N81" t="str">
        <f t="shared" si="10"/>
        <v>Revenue Adjustments</v>
      </c>
      <c r="O81" t="str">
        <f t="shared" si="11"/>
        <v>Mobile</v>
      </c>
      <c r="P81">
        <f t="shared" si="12"/>
        <v>0</v>
      </c>
      <c r="Q81" s="16">
        <f t="shared" si="7"/>
        <v>0</v>
      </c>
      <c r="R81" s="32" t="e">
        <f t="shared" si="8"/>
        <v>#DIV/0!</v>
      </c>
    </row>
    <row r="82" spans="1:20" x14ac:dyDescent="0.2">
      <c r="A82" s="4"/>
      <c r="B82" s="4"/>
      <c r="C82" s="7" t="s">
        <v>154</v>
      </c>
      <c r="D82" s="15">
        <v>0</v>
      </c>
      <c r="E82" s="16">
        <v>0</v>
      </c>
      <c r="F82" s="17">
        <v>0</v>
      </c>
      <c r="G82"/>
      <c r="H82" s="31"/>
      <c r="I82" s="31"/>
      <c r="J82" s="31"/>
      <c r="K82" s="31"/>
      <c r="L82" s="31"/>
      <c r="M82" t="str">
        <f t="shared" si="9"/>
        <v>Corporate Adjustments</v>
      </c>
      <c r="N82" t="str">
        <f t="shared" si="10"/>
        <v>Revenue Adjustments</v>
      </c>
      <c r="O82" t="str">
        <f t="shared" si="11"/>
        <v>Sola</v>
      </c>
      <c r="P82">
        <f t="shared" si="12"/>
        <v>0</v>
      </c>
      <c r="Q82" s="16">
        <f t="shared" si="7"/>
        <v>0</v>
      </c>
      <c r="R82" s="32" t="e">
        <f t="shared" si="8"/>
        <v>#DIV/0!</v>
      </c>
    </row>
    <row r="83" spans="1:20" x14ac:dyDescent="0.2">
      <c r="A83" s="4"/>
      <c r="B83" s="4"/>
      <c r="C83" s="7" t="s">
        <v>155</v>
      </c>
      <c r="D83" s="15">
        <v>0</v>
      </c>
      <c r="E83" s="16">
        <v>0</v>
      </c>
      <c r="F83" s="17">
        <v>0</v>
      </c>
      <c r="G83"/>
      <c r="H83" s="31"/>
      <c r="I83" s="31"/>
      <c r="J83" s="31"/>
      <c r="K83" s="31"/>
      <c r="L83" s="31"/>
      <c r="M83" t="str">
        <f t="shared" si="9"/>
        <v>Corporate Adjustments</v>
      </c>
      <c r="N83" t="str">
        <f t="shared" si="10"/>
        <v>Revenue Adjustments</v>
      </c>
      <c r="O83" t="str">
        <f t="shared" si="11"/>
        <v>Terra Alta</v>
      </c>
      <c r="P83">
        <f t="shared" si="12"/>
        <v>0</v>
      </c>
      <c r="Q83" s="16">
        <f t="shared" si="7"/>
        <v>0</v>
      </c>
      <c r="R83" s="32" t="e">
        <f t="shared" si="8"/>
        <v>#DIV/0!</v>
      </c>
    </row>
    <row r="84" spans="1:20" x14ac:dyDescent="0.2">
      <c r="A84" s="4"/>
      <c r="B84" s="4"/>
      <c r="C84" s="7" t="s">
        <v>156</v>
      </c>
      <c r="D84" s="15">
        <v>0</v>
      </c>
      <c r="E84" s="16">
        <v>0</v>
      </c>
      <c r="F84" s="17">
        <v>0</v>
      </c>
      <c r="G84"/>
      <c r="H84" s="31"/>
      <c r="I84" s="31"/>
      <c r="J84" s="31"/>
      <c r="K84" s="31"/>
      <c r="L84" s="31"/>
      <c r="M84" t="str">
        <f t="shared" si="9"/>
        <v>Corporate Adjustments</v>
      </c>
      <c r="N84" t="str">
        <f t="shared" si="10"/>
        <v>Revenue Adjustments</v>
      </c>
      <c r="O84" t="str">
        <f t="shared" si="11"/>
        <v>Web Application Firewall</v>
      </c>
      <c r="P84">
        <f t="shared" si="12"/>
        <v>0</v>
      </c>
      <c r="Q84" s="16">
        <f t="shared" si="7"/>
        <v>0</v>
      </c>
      <c r="R84" s="32" t="e">
        <f t="shared" si="8"/>
        <v>#DIV/0!</v>
      </c>
    </row>
    <row r="85" spans="1:20" x14ac:dyDescent="0.2">
      <c r="A85" s="2" t="s">
        <v>115</v>
      </c>
      <c r="B85" s="2" t="s">
        <v>116</v>
      </c>
      <c r="C85" s="2" t="s">
        <v>8</v>
      </c>
      <c r="D85" s="12">
        <v>5.2919999999999998</v>
      </c>
      <c r="E85" s="13">
        <v>5.67</v>
      </c>
      <c r="F85" s="14">
        <v>6.4260000000000002</v>
      </c>
      <c r="G85"/>
      <c r="H85" s="31"/>
      <c r="I85" s="31"/>
      <c r="J85" s="31"/>
      <c r="K85" s="31"/>
      <c r="L85" s="31"/>
      <c r="M85" t="str">
        <f t="shared" si="9"/>
        <v>EMEA</v>
      </c>
      <c r="N85" t="str">
        <f t="shared" si="10"/>
        <v>CER</v>
      </c>
      <c r="O85" t="str">
        <f t="shared" si="11"/>
        <v>Consumer Web</v>
      </c>
      <c r="P85">
        <f t="shared" si="12"/>
        <v>5.2919999999999998</v>
      </c>
      <c r="Q85" s="16">
        <f t="shared" si="7"/>
        <v>17.387999999999998</v>
      </c>
      <c r="R85" s="32">
        <f t="shared" si="8"/>
        <v>0.18899999999999997</v>
      </c>
      <c r="T85" s="26">
        <f>SUM(Q85:Q92)/SUM($Q$85:$Q$116)</f>
        <v>0.31494098021168893</v>
      </c>
    </row>
    <row r="86" spans="1:20" x14ac:dyDescent="0.2">
      <c r="A86" s="4"/>
      <c r="B86" s="4"/>
      <c r="C86" s="7" t="s">
        <v>150</v>
      </c>
      <c r="D86" s="15">
        <v>1.35</v>
      </c>
      <c r="E86" s="16">
        <v>1.0125000000000002</v>
      </c>
      <c r="F86" s="17">
        <v>1.0125000000000002</v>
      </c>
      <c r="G86"/>
      <c r="H86" s="31"/>
      <c r="I86" s="31"/>
      <c r="J86" s="31"/>
      <c r="K86" s="31"/>
      <c r="L86" s="31"/>
      <c r="M86" t="str">
        <f t="shared" si="9"/>
        <v>EMEA</v>
      </c>
      <c r="N86" t="str">
        <f t="shared" si="10"/>
        <v>CER</v>
      </c>
      <c r="O86" t="str">
        <f t="shared" si="11"/>
        <v>Enterprise Web</v>
      </c>
      <c r="P86">
        <f t="shared" si="12"/>
        <v>1.35</v>
      </c>
      <c r="Q86" s="16">
        <f t="shared" si="7"/>
        <v>3.3750000000000004</v>
      </c>
      <c r="R86" s="32">
        <f t="shared" si="8"/>
        <v>0.33750000000000008</v>
      </c>
    </row>
    <row r="87" spans="1:20" x14ac:dyDescent="0.2">
      <c r="A87" s="4"/>
      <c r="B87" s="4"/>
      <c r="C87" s="7" t="s">
        <v>151</v>
      </c>
      <c r="D87" s="15">
        <v>5.0400000000000009</v>
      </c>
      <c r="E87" s="16">
        <v>5.0400000000000009</v>
      </c>
      <c r="F87" s="17">
        <v>4.6800000000000006</v>
      </c>
      <c r="G87"/>
      <c r="H87" s="31"/>
      <c r="I87" s="31"/>
      <c r="J87" s="31"/>
      <c r="K87" s="31"/>
      <c r="L87" s="31"/>
      <c r="M87" t="str">
        <f t="shared" si="9"/>
        <v>EMEA</v>
      </c>
      <c r="N87" t="str">
        <f t="shared" si="10"/>
        <v>CER</v>
      </c>
      <c r="O87" t="str">
        <f t="shared" si="11"/>
        <v>Ion/FEO</v>
      </c>
      <c r="P87">
        <f t="shared" si="12"/>
        <v>5.0400000000000009</v>
      </c>
      <c r="Q87" s="16">
        <f t="shared" si="7"/>
        <v>14.760000000000002</v>
      </c>
      <c r="R87" s="32">
        <f t="shared" si="8"/>
        <v>0.36000000000000004</v>
      </c>
    </row>
    <row r="88" spans="1:20" x14ac:dyDescent="0.2">
      <c r="A88" s="4"/>
      <c r="B88" s="4"/>
      <c r="C88" s="7" t="s">
        <v>152</v>
      </c>
      <c r="D88" s="15">
        <v>7.3867924528301891</v>
      </c>
      <c r="E88" s="16">
        <v>7.879245283018868</v>
      </c>
      <c r="F88" s="17">
        <v>9.3566037735849061</v>
      </c>
      <c r="G88"/>
      <c r="H88" s="31"/>
      <c r="I88" s="31"/>
      <c r="J88" s="31"/>
      <c r="K88" s="31"/>
      <c r="L88" s="31"/>
      <c r="M88" t="str">
        <f t="shared" si="9"/>
        <v>EMEA</v>
      </c>
      <c r="N88" t="str">
        <f t="shared" si="10"/>
        <v>CER</v>
      </c>
      <c r="O88" t="str">
        <f t="shared" si="11"/>
        <v>Kona Site Defender</v>
      </c>
      <c r="P88">
        <f t="shared" si="12"/>
        <v>7.3867924528301891</v>
      </c>
      <c r="Q88" s="16">
        <f t="shared" si="7"/>
        <v>24.622641509433961</v>
      </c>
      <c r="R88" s="32">
        <f t="shared" si="8"/>
        <v>0.49245283018867925</v>
      </c>
    </row>
    <row r="89" spans="1:20" x14ac:dyDescent="0.2">
      <c r="A89" s="4"/>
      <c r="B89" s="4"/>
      <c r="C89" s="7" t="s">
        <v>153</v>
      </c>
      <c r="D89" s="15">
        <v>2.4750000000000001</v>
      </c>
      <c r="E89" s="16">
        <v>3.15</v>
      </c>
      <c r="F89" s="17">
        <v>4.05</v>
      </c>
      <c r="G89"/>
      <c r="H89" s="31"/>
      <c r="I89" s="31"/>
      <c r="J89" s="31"/>
      <c r="K89" s="31"/>
      <c r="L89" s="31"/>
      <c r="M89" t="str">
        <f t="shared" si="9"/>
        <v>EMEA</v>
      </c>
      <c r="N89" t="str">
        <f t="shared" si="10"/>
        <v>CER</v>
      </c>
      <c r="O89" t="str">
        <f t="shared" si="11"/>
        <v>Mobile</v>
      </c>
      <c r="P89">
        <f t="shared" si="12"/>
        <v>2.4750000000000001</v>
      </c>
      <c r="Q89" s="16">
        <f t="shared" si="7"/>
        <v>9.6750000000000007</v>
      </c>
      <c r="R89" s="32">
        <f t="shared" si="8"/>
        <v>0.22500000000000001</v>
      </c>
    </row>
    <row r="90" spans="1:20" x14ac:dyDescent="0.2">
      <c r="A90" s="4"/>
      <c r="B90" s="4"/>
      <c r="C90" s="7" t="s">
        <v>154</v>
      </c>
      <c r="D90" s="15">
        <v>6.48</v>
      </c>
      <c r="E90" s="16">
        <v>6.8400000000000007</v>
      </c>
      <c r="F90" s="17">
        <v>7.5600000000000005</v>
      </c>
      <c r="G90"/>
      <c r="H90" s="31"/>
      <c r="I90" s="31"/>
      <c r="J90" s="31"/>
      <c r="K90" s="31"/>
      <c r="L90" s="31"/>
      <c r="M90" t="str">
        <f t="shared" si="9"/>
        <v>EMEA</v>
      </c>
      <c r="N90" t="str">
        <f t="shared" si="10"/>
        <v>CER</v>
      </c>
      <c r="O90" t="str">
        <f t="shared" si="11"/>
        <v>Sola</v>
      </c>
      <c r="P90">
        <f t="shared" si="12"/>
        <v>6.48</v>
      </c>
      <c r="Q90" s="16">
        <f t="shared" si="7"/>
        <v>20.880000000000003</v>
      </c>
      <c r="R90" s="32">
        <f t="shared" si="8"/>
        <v>0.36000000000000004</v>
      </c>
    </row>
    <row r="91" spans="1:20" x14ac:dyDescent="0.2">
      <c r="A91" s="4"/>
      <c r="B91" s="4"/>
      <c r="C91" s="7" t="s">
        <v>155</v>
      </c>
      <c r="D91" s="15">
        <v>2.7</v>
      </c>
      <c r="E91" s="16">
        <v>2.7</v>
      </c>
      <c r="F91" s="17">
        <v>1.8</v>
      </c>
      <c r="G91"/>
      <c r="H91" s="31"/>
      <c r="I91" s="31"/>
      <c r="J91" s="31"/>
      <c r="K91" s="31"/>
      <c r="L91" s="31"/>
      <c r="M91" t="str">
        <f t="shared" si="9"/>
        <v>EMEA</v>
      </c>
      <c r="N91" t="str">
        <f t="shared" si="10"/>
        <v>CER</v>
      </c>
      <c r="O91" t="str">
        <f t="shared" si="11"/>
        <v>Terra Alta</v>
      </c>
      <c r="P91">
        <f t="shared" si="12"/>
        <v>2.7</v>
      </c>
      <c r="Q91" s="16">
        <f t="shared" si="7"/>
        <v>7.2</v>
      </c>
      <c r="R91" s="32">
        <f t="shared" si="8"/>
        <v>0.45</v>
      </c>
    </row>
    <row r="92" spans="1:20" x14ac:dyDescent="0.2">
      <c r="A92" s="4"/>
      <c r="B92" s="4"/>
      <c r="C92" s="7" t="s">
        <v>156</v>
      </c>
      <c r="D92" s="15">
        <v>2.1</v>
      </c>
      <c r="E92" s="16">
        <v>1.2</v>
      </c>
      <c r="F92" s="17">
        <v>2.1</v>
      </c>
      <c r="G92"/>
      <c r="H92" s="31"/>
      <c r="I92" s="31"/>
      <c r="J92" s="31"/>
      <c r="K92" s="31"/>
      <c r="L92" s="31"/>
      <c r="M92" t="str">
        <f t="shared" si="9"/>
        <v>EMEA</v>
      </c>
      <c r="N92" t="str">
        <f t="shared" si="10"/>
        <v>CER</v>
      </c>
      <c r="O92" t="str">
        <f t="shared" si="11"/>
        <v>Web Application Firewall</v>
      </c>
      <c r="P92">
        <f t="shared" si="12"/>
        <v>2.1</v>
      </c>
      <c r="Q92" s="16">
        <f t="shared" si="7"/>
        <v>5.4</v>
      </c>
      <c r="R92" s="32">
        <f t="shared" si="8"/>
        <v>0.30000000000000004</v>
      </c>
    </row>
    <row r="93" spans="1:20" x14ac:dyDescent="0.2">
      <c r="A93" s="4"/>
      <c r="B93" s="2" t="s">
        <v>123</v>
      </c>
      <c r="C93" s="2" t="s">
        <v>8</v>
      </c>
      <c r="D93" s="12">
        <v>2.7999999999999963</v>
      </c>
      <c r="E93" s="13">
        <v>2.999999999999996</v>
      </c>
      <c r="F93" s="14">
        <v>3.3999999999999955</v>
      </c>
      <c r="G93"/>
      <c r="H93" s="31"/>
      <c r="I93" s="31"/>
      <c r="J93" s="31"/>
      <c r="K93" s="31"/>
      <c r="L93" s="31"/>
      <c r="M93" t="str">
        <f t="shared" si="9"/>
        <v>EMEA</v>
      </c>
      <c r="N93" t="str">
        <f t="shared" si="10"/>
        <v>SEB</v>
      </c>
      <c r="O93" t="str">
        <f t="shared" si="11"/>
        <v>Consumer Web</v>
      </c>
      <c r="P93">
        <f t="shared" si="12"/>
        <v>2.7999999999999963</v>
      </c>
      <c r="Q93" s="16">
        <f t="shared" si="7"/>
        <v>9.1999999999999869</v>
      </c>
      <c r="R93" s="32">
        <f t="shared" si="8"/>
        <v>9.9999999999999853E-2</v>
      </c>
      <c r="T93" s="26">
        <f>SUM(Q93:Q100)/SUM($Q$85:$Q$116)</f>
        <v>9.9999999999999881E-2</v>
      </c>
    </row>
    <row r="94" spans="1:20" x14ac:dyDescent="0.2">
      <c r="A94" s="4"/>
      <c r="B94" s="4"/>
      <c r="C94" s="7" t="s">
        <v>150</v>
      </c>
      <c r="D94" s="15">
        <v>0.39999999999999947</v>
      </c>
      <c r="E94" s="16">
        <v>0.2999999999999996</v>
      </c>
      <c r="F94" s="17">
        <v>0.2999999999999996</v>
      </c>
      <c r="G94"/>
      <c r="H94" s="31"/>
      <c r="I94" s="31"/>
      <c r="J94" s="31"/>
      <c r="K94" s="31"/>
      <c r="L94" s="31"/>
      <c r="M94" t="str">
        <f t="shared" si="9"/>
        <v>EMEA</v>
      </c>
      <c r="N94" t="str">
        <f t="shared" si="10"/>
        <v>SEB</v>
      </c>
      <c r="O94" t="str">
        <f t="shared" si="11"/>
        <v>Enterprise Web</v>
      </c>
      <c r="P94">
        <f t="shared" si="12"/>
        <v>0.39999999999999947</v>
      </c>
      <c r="Q94" s="16">
        <f t="shared" si="7"/>
        <v>0.99999999999999867</v>
      </c>
      <c r="R94" s="32">
        <f t="shared" si="8"/>
        <v>9.9999999999999881E-2</v>
      </c>
    </row>
    <row r="95" spans="1:20" x14ac:dyDescent="0.2">
      <c r="A95" s="4"/>
      <c r="B95" s="4"/>
      <c r="C95" s="7" t="s">
        <v>151</v>
      </c>
      <c r="D95" s="15">
        <v>1.3999999999999981</v>
      </c>
      <c r="E95" s="16">
        <v>1.3999999999999981</v>
      </c>
      <c r="F95" s="17">
        <v>1.2999999999999983</v>
      </c>
      <c r="G95"/>
      <c r="H95" s="31"/>
      <c r="I95" s="31"/>
      <c r="J95" s="31"/>
      <c r="K95" s="31"/>
      <c r="L95" s="31"/>
      <c r="M95" t="str">
        <f t="shared" si="9"/>
        <v>EMEA</v>
      </c>
      <c r="N95" t="str">
        <f t="shared" si="10"/>
        <v>SEB</v>
      </c>
      <c r="O95" t="str">
        <f t="shared" si="11"/>
        <v>Ion/FEO</v>
      </c>
      <c r="P95">
        <f t="shared" si="12"/>
        <v>1.3999999999999981</v>
      </c>
      <c r="Q95" s="16">
        <f t="shared" si="7"/>
        <v>4.0999999999999943</v>
      </c>
      <c r="R95" s="32">
        <f t="shared" si="8"/>
        <v>9.9999999999999867E-2</v>
      </c>
    </row>
    <row r="96" spans="1:20" x14ac:dyDescent="0.2">
      <c r="A96" s="4"/>
      <c r="B96" s="4"/>
      <c r="C96" s="7" t="s">
        <v>152</v>
      </c>
      <c r="D96" s="15">
        <v>1.4999999999999996</v>
      </c>
      <c r="E96" s="16">
        <v>1.5999999999999996</v>
      </c>
      <c r="F96" s="17">
        <v>1.8999999999999995</v>
      </c>
      <c r="G96"/>
      <c r="H96" s="31"/>
      <c r="I96" s="31"/>
      <c r="J96" s="31"/>
      <c r="K96" s="31"/>
      <c r="L96" s="31"/>
      <c r="M96" t="str">
        <f t="shared" si="9"/>
        <v>EMEA</v>
      </c>
      <c r="N96" t="str">
        <f t="shared" si="10"/>
        <v>SEB</v>
      </c>
      <c r="O96" t="str">
        <f t="shared" si="11"/>
        <v>Kona Site Defender</v>
      </c>
      <c r="P96">
        <f t="shared" si="12"/>
        <v>1.4999999999999996</v>
      </c>
      <c r="Q96" s="16">
        <f t="shared" si="7"/>
        <v>4.9999999999999982</v>
      </c>
      <c r="R96" s="32">
        <f t="shared" si="8"/>
        <v>9.9999999999999964E-2</v>
      </c>
    </row>
    <row r="97" spans="1:20" x14ac:dyDescent="0.2">
      <c r="A97" s="4"/>
      <c r="B97" s="4"/>
      <c r="C97" s="7" t="s">
        <v>153</v>
      </c>
      <c r="D97" s="15">
        <v>1.0999999999999996</v>
      </c>
      <c r="E97" s="16">
        <v>1.3999999999999997</v>
      </c>
      <c r="F97" s="17">
        <v>1.7999999999999996</v>
      </c>
      <c r="G97"/>
      <c r="H97" s="31"/>
      <c r="I97" s="31"/>
      <c r="J97" s="31"/>
      <c r="K97" s="31"/>
      <c r="L97" s="31"/>
      <c r="M97" t="str">
        <f t="shared" si="9"/>
        <v>EMEA</v>
      </c>
      <c r="N97" t="str">
        <f t="shared" si="10"/>
        <v>SEB</v>
      </c>
      <c r="O97" t="str">
        <f t="shared" si="11"/>
        <v>Mobile</v>
      </c>
      <c r="P97">
        <f t="shared" si="12"/>
        <v>1.0999999999999996</v>
      </c>
      <c r="Q97" s="16">
        <f t="shared" si="7"/>
        <v>4.2999999999999989</v>
      </c>
      <c r="R97" s="32">
        <f t="shared" si="8"/>
        <v>9.9999999999999978E-2</v>
      </c>
    </row>
    <row r="98" spans="1:20" x14ac:dyDescent="0.2">
      <c r="A98" s="4"/>
      <c r="B98" s="4"/>
      <c r="C98" s="7" t="s">
        <v>154</v>
      </c>
      <c r="D98" s="15">
        <v>1.7999999999999976</v>
      </c>
      <c r="E98" s="16">
        <v>1.8999999999999975</v>
      </c>
      <c r="F98" s="17">
        <v>2.099999999999997</v>
      </c>
      <c r="G98"/>
      <c r="H98" s="31"/>
      <c r="I98" s="31"/>
      <c r="J98" s="31"/>
      <c r="K98" s="31"/>
      <c r="L98" s="31"/>
      <c r="M98" t="str">
        <f t="shared" si="9"/>
        <v>EMEA</v>
      </c>
      <c r="N98" t="str">
        <f t="shared" si="10"/>
        <v>SEB</v>
      </c>
      <c r="O98" t="str">
        <f t="shared" si="11"/>
        <v>Sola</v>
      </c>
      <c r="P98">
        <f t="shared" si="12"/>
        <v>1.7999999999999976</v>
      </c>
      <c r="Q98" s="16">
        <f t="shared" si="7"/>
        <v>5.7999999999999918</v>
      </c>
      <c r="R98" s="32">
        <f t="shared" si="8"/>
        <v>9.9999999999999853E-2</v>
      </c>
    </row>
    <row r="99" spans="1:20" x14ac:dyDescent="0.2">
      <c r="A99" s="4"/>
      <c r="B99" s="4"/>
      <c r="C99" s="7" t="s">
        <v>155</v>
      </c>
      <c r="D99" s="15">
        <v>0.60000000000000053</v>
      </c>
      <c r="E99" s="16">
        <v>0.60000000000000053</v>
      </c>
      <c r="F99" s="17">
        <v>0.40000000000000036</v>
      </c>
      <c r="G99"/>
      <c r="H99" s="31"/>
      <c r="I99" s="31"/>
      <c r="J99" s="31"/>
      <c r="K99" s="31"/>
      <c r="L99" s="31"/>
      <c r="M99" t="str">
        <f t="shared" si="9"/>
        <v>EMEA</v>
      </c>
      <c r="N99" t="str">
        <f t="shared" si="10"/>
        <v>SEB</v>
      </c>
      <c r="O99" t="str">
        <f t="shared" si="11"/>
        <v>Terra Alta</v>
      </c>
      <c r="P99">
        <f t="shared" si="12"/>
        <v>0.60000000000000053</v>
      </c>
      <c r="Q99" s="16">
        <f t="shared" si="7"/>
        <v>1.6000000000000014</v>
      </c>
      <c r="R99" s="32">
        <f t="shared" si="8"/>
        <v>0.10000000000000009</v>
      </c>
    </row>
    <row r="100" spans="1:20" x14ac:dyDescent="0.2">
      <c r="A100" s="4"/>
      <c r="B100" s="4"/>
      <c r="C100" s="7" t="s">
        <v>156</v>
      </c>
      <c r="D100" s="15">
        <v>0.69999999999999984</v>
      </c>
      <c r="E100" s="16">
        <v>0.39999999999999991</v>
      </c>
      <c r="F100" s="17">
        <v>0.69999999999999984</v>
      </c>
      <c r="G100"/>
      <c r="H100" s="31"/>
      <c r="I100" s="31"/>
      <c r="J100" s="31"/>
      <c r="K100" s="31"/>
      <c r="L100" s="31"/>
      <c r="M100" t="str">
        <f t="shared" si="9"/>
        <v>EMEA</v>
      </c>
      <c r="N100" t="str">
        <f t="shared" si="10"/>
        <v>SEB</v>
      </c>
      <c r="O100" t="str">
        <f t="shared" si="11"/>
        <v>Web Application Firewall</v>
      </c>
      <c r="P100">
        <f t="shared" si="12"/>
        <v>0.69999999999999984</v>
      </c>
      <c r="Q100" s="16">
        <f t="shared" si="7"/>
        <v>1.7999999999999994</v>
      </c>
      <c r="R100" s="32">
        <f t="shared" si="8"/>
        <v>9.9999999999999964E-2</v>
      </c>
    </row>
    <row r="101" spans="1:20" x14ac:dyDescent="0.2">
      <c r="A101" s="4"/>
      <c r="B101" s="2" t="s">
        <v>134</v>
      </c>
      <c r="C101" s="2" t="s">
        <v>8</v>
      </c>
      <c r="D101" s="12">
        <v>11.592000000000001</v>
      </c>
      <c r="E101" s="13">
        <v>12.420000000000002</v>
      </c>
      <c r="F101" s="14">
        <v>14.076000000000001</v>
      </c>
      <c r="G101"/>
      <c r="H101" s="31"/>
      <c r="I101" s="31"/>
      <c r="J101" s="31"/>
      <c r="K101" s="31"/>
      <c r="L101" s="31"/>
      <c r="M101" t="str">
        <f t="shared" si="9"/>
        <v>EMEA</v>
      </c>
      <c r="N101" t="str">
        <f t="shared" si="10"/>
        <v>SER</v>
      </c>
      <c r="O101" t="str">
        <f t="shared" si="11"/>
        <v>Consumer Web</v>
      </c>
      <c r="P101">
        <f t="shared" si="12"/>
        <v>11.592000000000001</v>
      </c>
      <c r="Q101" s="16">
        <f t="shared" si="7"/>
        <v>38.088000000000001</v>
      </c>
      <c r="R101" s="32">
        <f t="shared" si="8"/>
        <v>0.41400000000000003</v>
      </c>
      <c r="T101" s="26">
        <f>SUM(Q101:Q108)/SUM($Q$85:$Q$116)</f>
        <v>0.30757472388403134</v>
      </c>
    </row>
    <row r="102" spans="1:20" x14ac:dyDescent="0.2">
      <c r="A102" s="4"/>
      <c r="B102" s="4"/>
      <c r="C102" s="7" t="s">
        <v>150</v>
      </c>
      <c r="D102" s="15">
        <v>1.2</v>
      </c>
      <c r="E102" s="16">
        <v>0.89999999999999991</v>
      </c>
      <c r="F102" s="17">
        <v>0.89999999999999991</v>
      </c>
      <c r="G102"/>
      <c r="H102" s="31"/>
      <c r="I102" s="31"/>
      <c r="J102" s="31"/>
      <c r="K102" s="31"/>
      <c r="L102" s="31"/>
      <c r="M102" t="str">
        <f t="shared" si="9"/>
        <v>EMEA</v>
      </c>
      <c r="N102" t="str">
        <f t="shared" si="10"/>
        <v>SER</v>
      </c>
      <c r="O102" t="str">
        <f t="shared" si="11"/>
        <v>Enterprise Web</v>
      </c>
      <c r="P102">
        <f t="shared" si="12"/>
        <v>1.2</v>
      </c>
      <c r="Q102" s="16">
        <f t="shared" si="7"/>
        <v>2.9999999999999996</v>
      </c>
      <c r="R102" s="32">
        <f t="shared" si="8"/>
        <v>0.3</v>
      </c>
    </row>
    <row r="103" spans="1:20" x14ac:dyDescent="0.2">
      <c r="A103" s="4"/>
      <c r="B103" s="4"/>
      <c r="C103" s="7" t="s">
        <v>151</v>
      </c>
      <c r="D103" s="15">
        <v>5.0400000000000009</v>
      </c>
      <c r="E103" s="16">
        <v>5.0400000000000009</v>
      </c>
      <c r="F103" s="17">
        <v>4.6800000000000006</v>
      </c>
      <c r="G103"/>
      <c r="H103" s="31"/>
      <c r="I103" s="31"/>
      <c r="J103" s="31"/>
      <c r="K103" s="31"/>
      <c r="L103" s="31"/>
      <c r="M103" t="str">
        <f t="shared" si="9"/>
        <v>EMEA</v>
      </c>
      <c r="N103" t="str">
        <f t="shared" si="10"/>
        <v>SER</v>
      </c>
      <c r="O103" t="str">
        <f t="shared" si="11"/>
        <v>Ion/FEO</v>
      </c>
      <c r="P103">
        <f t="shared" si="12"/>
        <v>5.0400000000000009</v>
      </c>
      <c r="Q103" s="16">
        <f t="shared" si="7"/>
        <v>14.760000000000002</v>
      </c>
      <c r="R103" s="32">
        <f t="shared" si="8"/>
        <v>0.36000000000000004</v>
      </c>
    </row>
    <row r="104" spans="1:20" x14ac:dyDescent="0.2">
      <c r="A104" s="4"/>
      <c r="B104" s="4"/>
      <c r="C104" s="7" t="s">
        <v>152</v>
      </c>
      <c r="D104" s="15">
        <v>2.2924528301886791</v>
      </c>
      <c r="E104" s="16">
        <v>2.4452830188679244</v>
      </c>
      <c r="F104" s="17">
        <v>2.9037735849056601</v>
      </c>
      <c r="G104"/>
      <c r="H104" s="31"/>
      <c r="I104" s="31"/>
      <c r="J104" s="31"/>
      <c r="K104" s="31"/>
      <c r="L104" s="31"/>
      <c r="M104" t="str">
        <f t="shared" si="9"/>
        <v>EMEA</v>
      </c>
      <c r="N104" t="str">
        <f t="shared" si="10"/>
        <v>SER</v>
      </c>
      <c r="O104" t="str">
        <f t="shared" si="11"/>
        <v>Kona Site Defender</v>
      </c>
      <c r="P104">
        <f t="shared" si="12"/>
        <v>2.2924528301886791</v>
      </c>
      <c r="Q104" s="16">
        <f t="shared" si="7"/>
        <v>7.6415094339622636</v>
      </c>
      <c r="R104" s="32">
        <f t="shared" si="8"/>
        <v>0.15283018867924528</v>
      </c>
    </row>
    <row r="105" spans="1:20" x14ac:dyDescent="0.2">
      <c r="A105" s="4"/>
      <c r="B105" s="4"/>
      <c r="C105" s="7" t="s">
        <v>153</v>
      </c>
      <c r="D105" s="15">
        <v>2.4750000000000001</v>
      </c>
      <c r="E105" s="16">
        <v>3.15</v>
      </c>
      <c r="F105" s="17">
        <v>4.05</v>
      </c>
      <c r="G105"/>
      <c r="H105" s="31"/>
      <c r="I105" s="31"/>
      <c r="J105" s="31"/>
      <c r="K105" s="31"/>
      <c r="L105" s="31"/>
      <c r="M105" t="str">
        <f t="shared" si="9"/>
        <v>EMEA</v>
      </c>
      <c r="N105" t="str">
        <f t="shared" si="10"/>
        <v>SER</v>
      </c>
      <c r="O105" t="str">
        <f t="shared" si="11"/>
        <v>Mobile</v>
      </c>
      <c r="P105">
        <f t="shared" si="12"/>
        <v>2.4750000000000001</v>
      </c>
      <c r="Q105" s="16">
        <f t="shared" si="7"/>
        <v>9.6750000000000007</v>
      </c>
      <c r="R105" s="32">
        <f t="shared" si="8"/>
        <v>0.22500000000000001</v>
      </c>
    </row>
    <row r="106" spans="1:20" x14ac:dyDescent="0.2">
      <c r="A106" s="4"/>
      <c r="B106" s="4"/>
      <c r="C106" s="7" t="s">
        <v>154</v>
      </c>
      <c r="D106" s="15">
        <v>6.48</v>
      </c>
      <c r="E106" s="16">
        <v>6.8400000000000007</v>
      </c>
      <c r="F106" s="17">
        <v>7.5600000000000005</v>
      </c>
      <c r="G106"/>
      <c r="H106" s="31"/>
      <c r="I106" s="31"/>
      <c r="J106" s="31"/>
      <c r="K106" s="31"/>
      <c r="L106" s="31"/>
      <c r="M106" t="str">
        <f t="shared" si="9"/>
        <v>EMEA</v>
      </c>
      <c r="N106" t="str">
        <f t="shared" si="10"/>
        <v>SER</v>
      </c>
      <c r="O106" t="str">
        <f t="shared" si="11"/>
        <v>Sola</v>
      </c>
      <c r="P106">
        <f t="shared" si="12"/>
        <v>6.48</v>
      </c>
      <c r="Q106" s="16">
        <f t="shared" si="7"/>
        <v>20.880000000000003</v>
      </c>
      <c r="R106" s="32">
        <f t="shared" si="8"/>
        <v>0.36000000000000004</v>
      </c>
    </row>
    <row r="107" spans="1:20" x14ac:dyDescent="0.2">
      <c r="A107" s="4"/>
      <c r="B107" s="4"/>
      <c r="C107" s="7" t="s">
        <v>155</v>
      </c>
      <c r="D107" s="15">
        <v>1.8900000000000001</v>
      </c>
      <c r="E107" s="16">
        <v>1.8900000000000001</v>
      </c>
      <c r="F107" s="17">
        <v>1.26</v>
      </c>
      <c r="G107"/>
      <c r="H107" s="31"/>
      <c r="I107" s="31"/>
      <c r="J107" s="31"/>
      <c r="K107" s="31"/>
      <c r="L107" s="31"/>
      <c r="M107" t="str">
        <f t="shared" si="9"/>
        <v>EMEA</v>
      </c>
      <c r="N107" t="str">
        <f t="shared" si="10"/>
        <v>SER</v>
      </c>
      <c r="O107" t="str">
        <f t="shared" si="11"/>
        <v>Terra Alta</v>
      </c>
      <c r="P107">
        <f t="shared" si="12"/>
        <v>1.8900000000000001</v>
      </c>
      <c r="Q107" s="16">
        <f t="shared" si="7"/>
        <v>5.04</v>
      </c>
      <c r="R107" s="32">
        <f t="shared" si="8"/>
        <v>0.315</v>
      </c>
    </row>
    <row r="108" spans="1:20" x14ac:dyDescent="0.2">
      <c r="A108" s="4"/>
      <c r="B108" s="4"/>
      <c r="C108" s="7" t="s">
        <v>156</v>
      </c>
      <c r="D108" s="15">
        <v>0.7</v>
      </c>
      <c r="E108" s="16">
        <v>0.39999999999999997</v>
      </c>
      <c r="F108" s="17">
        <v>0.7</v>
      </c>
      <c r="G108"/>
      <c r="H108" s="31"/>
      <c r="I108" s="31"/>
      <c r="J108" s="31"/>
      <c r="K108" s="31"/>
      <c r="L108" s="31"/>
      <c r="M108" t="str">
        <f t="shared" si="9"/>
        <v>EMEA</v>
      </c>
      <c r="N108" t="str">
        <f t="shared" si="10"/>
        <v>SER</v>
      </c>
      <c r="O108" t="str">
        <f t="shared" si="11"/>
        <v>Web Application Firewall</v>
      </c>
      <c r="P108">
        <f t="shared" si="12"/>
        <v>0.7</v>
      </c>
      <c r="Q108" s="16">
        <f t="shared" si="7"/>
        <v>1.7999999999999998</v>
      </c>
      <c r="R108" s="32">
        <f t="shared" si="8"/>
        <v>9.9999999999999992E-2</v>
      </c>
    </row>
    <row r="109" spans="1:20" x14ac:dyDescent="0.2">
      <c r="A109" s="4"/>
      <c r="B109" s="2" t="s">
        <v>142</v>
      </c>
      <c r="C109" s="2" t="s">
        <v>8</v>
      </c>
      <c r="D109" s="12">
        <v>8.3160000000000007</v>
      </c>
      <c r="E109" s="13">
        <v>8.9100000000000019</v>
      </c>
      <c r="F109" s="14">
        <v>10.098000000000001</v>
      </c>
      <c r="G109"/>
      <c r="H109" s="31"/>
      <c r="I109" s="31"/>
      <c r="J109" s="31"/>
      <c r="K109" s="31"/>
      <c r="L109" s="31"/>
      <c r="M109" t="str">
        <f t="shared" si="9"/>
        <v>EMEA</v>
      </c>
      <c r="N109" t="str">
        <f t="shared" si="10"/>
        <v>UKI</v>
      </c>
      <c r="O109" t="str">
        <f t="shared" si="11"/>
        <v>Consumer Web</v>
      </c>
      <c r="P109">
        <f t="shared" si="12"/>
        <v>8.3160000000000007</v>
      </c>
      <c r="Q109" s="16">
        <f t="shared" si="7"/>
        <v>27.324000000000005</v>
      </c>
      <c r="R109" s="32">
        <f t="shared" si="8"/>
        <v>0.29700000000000004</v>
      </c>
      <c r="T109" s="26">
        <f>SUM(Q109:Q116)/SUM($Q$85:$Q$116)</f>
        <v>0.27748429590427981</v>
      </c>
    </row>
    <row r="110" spans="1:20" x14ac:dyDescent="0.2">
      <c r="A110" s="4"/>
      <c r="B110" s="4"/>
      <c r="C110" s="7" t="s">
        <v>150</v>
      </c>
      <c r="D110" s="15">
        <v>1.05</v>
      </c>
      <c r="E110" s="16">
        <v>0.78750000000000009</v>
      </c>
      <c r="F110" s="17">
        <v>0.78750000000000009</v>
      </c>
      <c r="G110"/>
      <c r="H110" s="31"/>
      <c r="I110" s="31"/>
      <c r="J110" s="31"/>
      <c r="K110" s="31"/>
      <c r="L110" s="31"/>
      <c r="M110" t="str">
        <f t="shared" si="9"/>
        <v>EMEA</v>
      </c>
      <c r="N110" t="str">
        <f t="shared" si="10"/>
        <v>UKI</v>
      </c>
      <c r="O110" t="str">
        <f t="shared" si="11"/>
        <v>Enterprise Web</v>
      </c>
      <c r="P110">
        <f t="shared" si="12"/>
        <v>1.05</v>
      </c>
      <c r="Q110" s="16">
        <f t="shared" si="7"/>
        <v>2.625</v>
      </c>
      <c r="R110" s="32">
        <f t="shared" si="8"/>
        <v>0.26250000000000007</v>
      </c>
    </row>
    <row r="111" spans="1:20" x14ac:dyDescent="0.2">
      <c r="A111" s="4"/>
      <c r="B111" s="4"/>
      <c r="C111" s="7" t="s">
        <v>151</v>
      </c>
      <c r="D111" s="15">
        <v>2.5200000000000005</v>
      </c>
      <c r="E111" s="16">
        <v>2.5200000000000005</v>
      </c>
      <c r="F111" s="17">
        <v>2.3400000000000003</v>
      </c>
      <c r="G111"/>
      <c r="H111" s="31"/>
      <c r="I111" s="31"/>
      <c r="J111" s="31"/>
      <c r="K111" s="31"/>
      <c r="L111" s="31"/>
      <c r="M111" t="str">
        <f t="shared" si="9"/>
        <v>EMEA</v>
      </c>
      <c r="N111" t="str">
        <f t="shared" si="10"/>
        <v>UKI</v>
      </c>
      <c r="O111" t="str">
        <f t="shared" si="11"/>
        <v>Ion/FEO</v>
      </c>
      <c r="P111">
        <f t="shared" si="12"/>
        <v>2.5200000000000005</v>
      </c>
      <c r="Q111" s="16">
        <f t="shared" si="7"/>
        <v>7.3800000000000008</v>
      </c>
      <c r="R111" s="32">
        <f t="shared" si="8"/>
        <v>0.18000000000000002</v>
      </c>
    </row>
    <row r="112" spans="1:20" x14ac:dyDescent="0.2">
      <c r="A112" s="4"/>
      <c r="B112" s="4"/>
      <c r="C112" s="7" t="s">
        <v>152</v>
      </c>
      <c r="D112" s="15">
        <v>3.8207547169811322</v>
      </c>
      <c r="E112" s="16">
        <v>4.0754716981132075</v>
      </c>
      <c r="F112" s="17">
        <v>4.8396226415094343</v>
      </c>
      <c r="G112"/>
      <c r="H112" s="31"/>
      <c r="I112" s="31"/>
      <c r="J112" s="31"/>
      <c r="K112" s="31"/>
      <c r="L112" s="31"/>
      <c r="M112" t="str">
        <f t="shared" si="9"/>
        <v>EMEA</v>
      </c>
      <c r="N112" t="str">
        <f t="shared" si="10"/>
        <v>UKI</v>
      </c>
      <c r="O112" t="str">
        <f t="shared" si="11"/>
        <v>Kona Site Defender</v>
      </c>
      <c r="P112">
        <f t="shared" si="12"/>
        <v>3.8207547169811322</v>
      </c>
      <c r="Q112" s="16">
        <f t="shared" si="7"/>
        <v>12.735849056603774</v>
      </c>
      <c r="R112" s="32">
        <f t="shared" si="8"/>
        <v>0.25471698113207547</v>
      </c>
    </row>
    <row r="113" spans="1:20" x14ac:dyDescent="0.2">
      <c r="A113" s="4"/>
      <c r="B113" s="4"/>
      <c r="C113" s="7" t="s">
        <v>153</v>
      </c>
      <c r="D113" s="15">
        <v>4.95</v>
      </c>
      <c r="E113" s="16">
        <v>6.3</v>
      </c>
      <c r="F113" s="17">
        <v>8.1</v>
      </c>
      <c r="G113"/>
      <c r="H113" s="31"/>
      <c r="I113" s="31"/>
      <c r="J113" s="31"/>
      <c r="K113" s="31"/>
      <c r="L113" s="31"/>
      <c r="M113" t="str">
        <f t="shared" si="9"/>
        <v>EMEA</v>
      </c>
      <c r="N113" t="str">
        <f t="shared" si="10"/>
        <v>UKI</v>
      </c>
      <c r="O113" t="str">
        <f t="shared" si="11"/>
        <v>Mobile</v>
      </c>
      <c r="P113">
        <f t="shared" si="12"/>
        <v>4.95</v>
      </c>
      <c r="Q113" s="16">
        <f t="shared" si="7"/>
        <v>19.350000000000001</v>
      </c>
      <c r="R113" s="32">
        <f t="shared" si="8"/>
        <v>0.45</v>
      </c>
    </row>
    <row r="114" spans="1:20" x14ac:dyDescent="0.2">
      <c r="A114" s="4"/>
      <c r="B114" s="4"/>
      <c r="C114" s="7" t="s">
        <v>154</v>
      </c>
      <c r="D114" s="15">
        <v>3.24</v>
      </c>
      <c r="E114" s="16">
        <v>3.4200000000000004</v>
      </c>
      <c r="F114" s="17">
        <v>3.7800000000000002</v>
      </c>
      <c r="G114"/>
      <c r="H114" s="31"/>
      <c r="I114" s="31"/>
      <c r="J114" s="31"/>
      <c r="K114" s="31"/>
      <c r="L114" s="31"/>
      <c r="M114" t="str">
        <f t="shared" si="9"/>
        <v>EMEA</v>
      </c>
      <c r="N114" t="str">
        <f t="shared" si="10"/>
        <v>UKI</v>
      </c>
      <c r="O114" t="str">
        <f t="shared" si="11"/>
        <v>Sola</v>
      </c>
      <c r="P114">
        <f t="shared" si="12"/>
        <v>3.24</v>
      </c>
      <c r="Q114" s="16">
        <f t="shared" si="7"/>
        <v>10.440000000000001</v>
      </c>
      <c r="R114" s="32">
        <f t="shared" si="8"/>
        <v>0.18000000000000002</v>
      </c>
    </row>
    <row r="115" spans="1:20" x14ac:dyDescent="0.2">
      <c r="A115" s="4"/>
      <c r="B115" s="4"/>
      <c r="C115" s="7" t="s">
        <v>155</v>
      </c>
      <c r="D115" s="15">
        <v>0.81</v>
      </c>
      <c r="E115" s="16">
        <v>0.81</v>
      </c>
      <c r="F115" s="17">
        <v>0.54</v>
      </c>
      <c r="G115"/>
      <c r="H115" s="31"/>
      <c r="I115" s="31"/>
      <c r="J115" s="31"/>
      <c r="K115" s="31"/>
      <c r="L115" s="31"/>
      <c r="M115" t="str">
        <f t="shared" si="9"/>
        <v>EMEA</v>
      </c>
      <c r="N115" t="str">
        <f t="shared" si="10"/>
        <v>UKI</v>
      </c>
      <c r="O115" t="str">
        <f t="shared" si="11"/>
        <v>Terra Alta</v>
      </c>
      <c r="P115">
        <f t="shared" si="12"/>
        <v>0.81</v>
      </c>
      <c r="Q115" s="16">
        <f t="shared" si="7"/>
        <v>2.16</v>
      </c>
      <c r="R115" s="32">
        <f t="shared" si="8"/>
        <v>0.13500000000000001</v>
      </c>
    </row>
    <row r="116" spans="1:20" x14ac:dyDescent="0.2">
      <c r="A116" s="4"/>
      <c r="B116" s="4"/>
      <c r="C116" s="7" t="s">
        <v>156</v>
      </c>
      <c r="D116" s="15">
        <v>3.5</v>
      </c>
      <c r="E116" s="16">
        <v>2</v>
      </c>
      <c r="F116" s="17">
        <v>3.5</v>
      </c>
      <c r="G116"/>
      <c r="H116" s="31"/>
      <c r="I116" s="31"/>
      <c r="J116" s="31"/>
      <c r="K116" s="31"/>
      <c r="L116" s="31"/>
      <c r="M116" t="str">
        <f t="shared" si="9"/>
        <v>EMEA</v>
      </c>
      <c r="N116" t="str">
        <f t="shared" si="10"/>
        <v>UKI</v>
      </c>
      <c r="O116" t="str">
        <f t="shared" si="11"/>
        <v>Web Application Firewall</v>
      </c>
      <c r="P116">
        <f t="shared" si="12"/>
        <v>3.5</v>
      </c>
      <c r="Q116" s="16">
        <f t="shared" si="7"/>
        <v>9</v>
      </c>
      <c r="R116" s="32">
        <f t="shared" si="8"/>
        <v>0.5</v>
      </c>
    </row>
    <row r="117" spans="1:20" x14ac:dyDescent="0.2">
      <c r="A117" s="2" t="s">
        <v>7</v>
      </c>
      <c r="B117" s="2" t="s">
        <v>1</v>
      </c>
      <c r="C117" s="2" t="s">
        <v>8</v>
      </c>
      <c r="D117" s="12">
        <v>0</v>
      </c>
      <c r="E117" s="13">
        <v>0</v>
      </c>
      <c r="F117" s="14">
        <v>0</v>
      </c>
      <c r="G117"/>
      <c r="H117" s="31"/>
      <c r="I117" s="31"/>
      <c r="J117" s="31"/>
      <c r="K117" s="31"/>
      <c r="L117" s="31"/>
      <c r="M117" t="str">
        <f t="shared" si="9"/>
        <v>Geography</v>
      </c>
      <c r="N117" t="str">
        <f t="shared" si="10"/>
        <v>Division</v>
      </c>
      <c r="O117" t="str">
        <f t="shared" si="11"/>
        <v>Consumer Web</v>
      </c>
      <c r="P117">
        <f t="shared" si="12"/>
        <v>0</v>
      </c>
      <c r="Q117" s="16">
        <f t="shared" si="7"/>
        <v>0</v>
      </c>
      <c r="R117" s="32" t="e">
        <f t="shared" si="8"/>
        <v>#DIV/0!</v>
      </c>
      <c r="T117" s="32">
        <f>SUM(Q117:Q124)/SUM($Q$109:$Q$172)</f>
        <v>0</v>
      </c>
    </row>
    <row r="118" spans="1:20" x14ac:dyDescent="0.2">
      <c r="A118" s="4"/>
      <c r="B118" s="4"/>
      <c r="C118" s="7" t="s">
        <v>150</v>
      </c>
      <c r="D118" s="15">
        <v>0</v>
      </c>
      <c r="E118" s="16">
        <v>0</v>
      </c>
      <c r="F118" s="17">
        <v>0</v>
      </c>
      <c r="G118"/>
      <c r="H118" s="31"/>
      <c r="I118" s="31"/>
      <c r="J118" s="31"/>
      <c r="K118" s="31"/>
      <c r="L118" s="31"/>
      <c r="M118" t="str">
        <f t="shared" si="9"/>
        <v>Geography</v>
      </c>
      <c r="N118" t="str">
        <f t="shared" si="10"/>
        <v>Division</v>
      </c>
      <c r="O118" t="str">
        <f t="shared" si="11"/>
        <v>Enterprise Web</v>
      </c>
      <c r="P118">
        <f t="shared" si="12"/>
        <v>0</v>
      </c>
      <c r="Q118" s="16">
        <f t="shared" si="7"/>
        <v>0</v>
      </c>
      <c r="R118" s="32" t="e">
        <f t="shared" si="8"/>
        <v>#DIV/0!</v>
      </c>
    </row>
    <row r="119" spans="1:20" x14ac:dyDescent="0.2">
      <c r="A119" s="4"/>
      <c r="B119" s="4"/>
      <c r="C119" s="7" t="s">
        <v>151</v>
      </c>
      <c r="D119" s="15">
        <v>0</v>
      </c>
      <c r="E119" s="16">
        <v>0</v>
      </c>
      <c r="F119" s="17">
        <v>0</v>
      </c>
      <c r="G119"/>
      <c r="H119" s="31"/>
      <c r="I119" s="31"/>
      <c r="J119" s="31"/>
      <c r="K119" s="31"/>
      <c r="L119" s="31"/>
      <c r="M119" t="str">
        <f t="shared" si="9"/>
        <v>Geography</v>
      </c>
      <c r="N119" t="str">
        <f t="shared" si="10"/>
        <v>Division</v>
      </c>
      <c r="O119" t="str">
        <f t="shared" si="11"/>
        <v>Ion/FEO</v>
      </c>
      <c r="P119">
        <f t="shared" si="12"/>
        <v>0</v>
      </c>
      <c r="Q119" s="16">
        <f t="shared" si="7"/>
        <v>0</v>
      </c>
      <c r="R119" s="32" t="e">
        <f t="shared" si="8"/>
        <v>#DIV/0!</v>
      </c>
    </row>
    <row r="120" spans="1:20" x14ac:dyDescent="0.2">
      <c r="A120" s="4"/>
      <c r="B120" s="4"/>
      <c r="C120" s="7" t="s">
        <v>152</v>
      </c>
      <c r="D120" s="15">
        <v>0</v>
      </c>
      <c r="E120" s="16">
        <v>0</v>
      </c>
      <c r="F120" s="17">
        <v>0</v>
      </c>
      <c r="G120"/>
      <c r="H120" s="31"/>
      <c r="I120" s="31"/>
      <c r="J120" s="31"/>
      <c r="K120" s="31"/>
      <c r="L120" s="31"/>
      <c r="M120" t="str">
        <f t="shared" si="9"/>
        <v>Geography</v>
      </c>
      <c r="N120" t="str">
        <f t="shared" si="10"/>
        <v>Division</v>
      </c>
      <c r="O120" t="str">
        <f t="shared" si="11"/>
        <v>Kona Site Defender</v>
      </c>
      <c r="P120">
        <f t="shared" si="12"/>
        <v>0</v>
      </c>
      <c r="Q120" s="16">
        <f t="shared" si="7"/>
        <v>0</v>
      </c>
      <c r="R120" s="32" t="e">
        <f t="shared" si="8"/>
        <v>#DIV/0!</v>
      </c>
    </row>
    <row r="121" spans="1:20" x14ac:dyDescent="0.2">
      <c r="A121" s="4"/>
      <c r="B121" s="4"/>
      <c r="C121" s="7" t="s">
        <v>153</v>
      </c>
      <c r="D121" s="15">
        <v>0</v>
      </c>
      <c r="E121" s="16">
        <v>0</v>
      </c>
      <c r="F121" s="17">
        <v>0</v>
      </c>
      <c r="G121"/>
      <c r="H121" s="31"/>
      <c r="I121" s="31"/>
      <c r="J121" s="31"/>
      <c r="K121" s="31"/>
      <c r="L121" s="31"/>
      <c r="M121" t="str">
        <f t="shared" si="9"/>
        <v>Geography</v>
      </c>
      <c r="N121" t="str">
        <f t="shared" si="10"/>
        <v>Division</v>
      </c>
      <c r="O121" t="str">
        <f t="shared" si="11"/>
        <v>Mobile</v>
      </c>
      <c r="P121">
        <f t="shared" si="12"/>
        <v>0</v>
      </c>
      <c r="Q121" s="16">
        <f t="shared" si="7"/>
        <v>0</v>
      </c>
      <c r="R121" s="32" t="e">
        <f t="shared" si="8"/>
        <v>#DIV/0!</v>
      </c>
    </row>
    <row r="122" spans="1:20" x14ac:dyDescent="0.2">
      <c r="A122" s="4"/>
      <c r="B122" s="4"/>
      <c r="C122" s="7" t="s">
        <v>154</v>
      </c>
      <c r="D122" s="15">
        <v>0</v>
      </c>
      <c r="E122" s="16">
        <v>0</v>
      </c>
      <c r="F122" s="17">
        <v>0</v>
      </c>
      <c r="G122"/>
      <c r="H122" s="31"/>
      <c r="I122" s="31"/>
      <c r="J122" s="31"/>
      <c r="K122" s="31"/>
      <c r="L122" s="31"/>
      <c r="M122" t="str">
        <f t="shared" si="9"/>
        <v>Geography</v>
      </c>
      <c r="N122" t="str">
        <f t="shared" si="10"/>
        <v>Division</v>
      </c>
      <c r="O122" t="str">
        <f t="shared" si="11"/>
        <v>Sola</v>
      </c>
      <c r="P122">
        <f t="shared" si="12"/>
        <v>0</v>
      </c>
      <c r="Q122" s="16">
        <f t="shared" si="7"/>
        <v>0</v>
      </c>
      <c r="R122" s="32" t="e">
        <f t="shared" si="8"/>
        <v>#DIV/0!</v>
      </c>
    </row>
    <row r="123" spans="1:20" x14ac:dyDescent="0.2">
      <c r="A123" s="4"/>
      <c r="B123" s="4"/>
      <c r="C123" s="7" t="s">
        <v>155</v>
      </c>
      <c r="D123" s="15">
        <v>0</v>
      </c>
      <c r="E123" s="16">
        <v>0</v>
      </c>
      <c r="F123" s="17">
        <v>0</v>
      </c>
      <c r="G123"/>
      <c r="H123" s="31"/>
      <c r="I123" s="31"/>
      <c r="J123" s="31"/>
      <c r="K123" s="31"/>
      <c r="L123" s="31"/>
      <c r="M123" t="str">
        <f t="shared" si="9"/>
        <v>Geography</v>
      </c>
      <c r="N123" t="str">
        <f t="shared" si="10"/>
        <v>Division</v>
      </c>
      <c r="O123" t="str">
        <f t="shared" si="11"/>
        <v>Terra Alta</v>
      </c>
      <c r="P123">
        <f t="shared" si="12"/>
        <v>0</v>
      </c>
      <c r="Q123" s="16">
        <f t="shared" si="7"/>
        <v>0</v>
      </c>
      <c r="R123" s="32" t="e">
        <f t="shared" si="8"/>
        <v>#DIV/0!</v>
      </c>
    </row>
    <row r="124" spans="1:20" x14ac:dyDescent="0.2">
      <c r="A124" s="4"/>
      <c r="B124" s="4"/>
      <c r="C124" s="7" t="s">
        <v>156</v>
      </c>
      <c r="D124" s="15">
        <v>0</v>
      </c>
      <c r="E124" s="16">
        <v>0</v>
      </c>
      <c r="F124" s="17">
        <v>0</v>
      </c>
      <c r="G124"/>
      <c r="H124" s="31"/>
      <c r="I124" s="31"/>
      <c r="J124" s="31"/>
      <c r="K124" s="31"/>
      <c r="L124" s="31"/>
      <c r="M124" t="str">
        <f t="shared" si="9"/>
        <v>Geography</v>
      </c>
      <c r="N124" t="str">
        <f t="shared" si="10"/>
        <v>Division</v>
      </c>
      <c r="O124" t="str">
        <f t="shared" si="11"/>
        <v>Web Application Firewall</v>
      </c>
      <c r="P124">
        <f t="shared" si="12"/>
        <v>0</v>
      </c>
      <c r="Q124" s="16">
        <f t="shared" si="7"/>
        <v>0</v>
      </c>
      <c r="R124" s="32" t="e">
        <f t="shared" si="8"/>
        <v>#DIV/0!</v>
      </c>
    </row>
    <row r="125" spans="1:20" x14ac:dyDescent="0.2">
      <c r="A125" s="2" t="s">
        <v>149</v>
      </c>
      <c r="B125" s="2" t="s">
        <v>149</v>
      </c>
      <c r="C125" s="2" t="s">
        <v>8</v>
      </c>
      <c r="D125" s="12">
        <v>0</v>
      </c>
      <c r="E125" s="13">
        <v>0</v>
      </c>
      <c r="F125" s="14">
        <v>0</v>
      </c>
      <c r="G125"/>
      <c r="H125" s="31"/>
      <c r="I125" s="31"/>
      <c r="J125" s="31"/>
      <c r="K125" s="31"/>
      <c r="L125" s="31"/>
      <c r="M125" t="str">
        <f t="shared" si="9"/>
        <v>Unknown</v>
      </c>
      <c r="N125" t="str">
        <f t="shared" si="10"/>
        <v>Unknown</v>
      </c>
      <c r="O125" t="str">
        <f t="shared" si="11"/>
        <v>Consumer Web</v>
      </c>
      <c r="P125">
        <f t="shared" si="12"/>
        <v>0</v>
      </c>
      <c r="Q125" s="16">
        <f t="shared" si="7"/>
        <v>0</v>
      </c>
      <c r="R125" s="32" t="e">
        <f t="shared" si="8"/>
        <v>#DIV/0!</v>
      </c>
      <c r="T125" s="32">
        <f>SUM(Q125:Q132)/SUM($Q$117:$Q$172)</f>
        <v>0</v>
      </c>
    </row>
    <row r="126" spans="1:20" x14ac:dyDescent="0.2">
      <c r="A126" s="4"/>
      <c r="B126" s="4"/>
      <c r="C126" s="7" t="s">
        <v>150</v>
      </c>
      <c r="D126" s="15">
        <v>0</v>
      </c>
      <c r="E126" s="16">
        <v>0</v>
      </c>
      <c r="F126" s="17">
        <v>0</v>
      </c>
      <c r="G126"/>
      <c r="H126" s="31"/>
      <c r="I126" s="31"/>
      <c r="J126" s="31"/>
      <c r="K126" s="31"/>
      <c r="L126" s="31"/>
      <c r="M126" t="str">
        <f t="shared" si="9"/>
        <v>Unknown</v>
      </c>
      <c r="N126" t="str">
        <f t="shared" si="10"/>
        <v>Unknown</v>
      </c>
      <c r="O126" t="str">
        <f t="shared" si="11"/>
        <v>Enterprise Web</v>
      </c>
      <c r="P126">
        <f t="shared" si="12"/>
        <v>0</v>
      </c>
      <c r="Q126" s="16">
        <f t="shared" si="7"/>
        <v>0</v>
      </c>
      <c r="R126" s="32" t="e">
        <f t="shared" si="8"/>
        <v>#DIV/0!</v>
      </c>
    </row>
    <row r="127" spans="1:20" x14ac:dyDescent="0.2">
      <c r="A127" s="4"/>
      <c r="B127" s="4"/>
      <c r="C127" s="7" t="s">
        <v>151</v>
      </c>
      <c r="D127" s="15">
        <v>0</v>
      </c>
      <c r="E127" s="16">
        <v>0</v>
      </c>
      <c r="F127" s="17">
        <v>0</v>
      </c>
      <c r="G127"/>
      <c r="H127" s="31"/>
      <c r="I127" s="31"/>
      <c r="J127" s="31"/>
      <c r="K127" s="31"/>
      <c r="L127" s="31"/>
      <c r="M127" t="str">
        <f t="shared" si="9"/>
        <v>Unknown</v>
      </c>
      <c r="N127" t="str">
        <f t="shared" si="10"/>
        <v>Unknown</v>
      </c>
      <c r="O127" t="str">
        <f t="shared" si="11"/>
        <v>Ion/FEO</v>
      </c>
      <c r="P127">
        <f t="shared" si="12"/>
        <v>0</v>
      </c>
      <c r="Q127" s="16">
        <f t="shared" si="7"/>
        <v>0</v>
      </c>
      <c r="R127" s="32" t="e">
        <f t="shared" si="8"/>
        <v>#DIV/0!</v>
      </c>
    </row>
    <row r="128" spans="1:20" x14ac:dyDescent="0.2">
      <c r="A128" s="4"/>
      <c r="B128" s="4"/>
      <c r="C128" s="7" t="s">
        <v>152</v>
      </c>
      <c r="D128" s="15">
        <v>0</v>
      </c>
      <c r="E128" s="16">
        <v>0</v>
      </c>
      <c r="F128" s="17">
        <v>0</v>
      </c>
      <c r="G128"/>
      <c r="H128" s="31"/>
      <c r="I128" s="31"/>
      <c r="J128" s="31"/>
      <c r="K128" s="31"/>
      <c r="L128" s="31"/>
      <c r="M128" t="str">
        <f t="shared" si="9"/>
        <v>Unknown</v>
      </c>
      <c r="N128" t="str">
        <f t="shared" si="10"/>
        <v>Unknown</v>
      </c>
      <c r="O128" t="str">
        <f t="shared" si="11"/>
        <v>Kona Site Defender</v>
      </c>
      <c r="P128">
        <f t="shared" si="12"/>
        <v>0</v>
      </c>
      <c r="Q128" s="16">
        <f t="shared" si="7"/>
        <v>0</v>
      </c>
      <c r="R128" s="32" t="e">
        <f t="shared" si="8"/>
        <v>#DIV/0!</v>
      </c>
    </row>
    <row r="129" spans="1:20" x14ac:dyDescent="0.2">
      <c r="A129" s="4"/>
      <c r="B129" s="4"/>
      <c r="C129" s="7" t="s">
        <v>153</v>
      </c>
      <c r="D129" s="15">
        <v>0</v>
      </c>
      <c r="E129" s="16">
        <v>0</v>
      </c>
      <c r="F129" s="17">
        <v>0</v>
      </c>
      <c r="G129"/>
      <c r="H129" s="31"/>
      <c r="I129" s="31"/>
      <c r="J129" s="31"/>
      <c r="K129" s="31"/>
      <c r="L129" s="31"/>
      <c r="M129" t="str">
        <f t="shared" si="9"/>
        <v>Unknown</v>
      </c>
      <c r="N129" t="str">
        <f t="shared" si="10"/>
        <v>Unknown</v>
      </c>
      <c r="O129" t="str">
        <f t="shared" si="11"/>
        <v>Mobile</v>
      </c>
      <c r="P129">
        <f t="shared" si="12"/>
        <v>0</v>
      </c>
      <c r="Q129" s="16">
        <f t="shared" si="7"/>
        <v>0</v>
      </c>
      <c r="R129" s="32" t="e">
        <f t="shared" si="8"/>
        <v>#DIV/0!</v>
      </c>
    </row>
    <row r="130" spans="1:20" x14ac:dyDescent="0.2">
      <c r="A130" s="4"/>
      <c r="B130" s="4"/>
      <c r="C130" s="7" t="s">
        <v>154</v>
      </c>
      <c r="D130" s="15">
        <v>0</v>
      </c>
      <c r="E130" s="16">
        <v>0</v>
      </c>
      <c r="F130" s="17">
        <v>0</v>
      </c>
      <c r="G130"/>
      <c r="H130" s="31"/>
      <c r="I130" s="31"/>
      <c r="J130" s="31"/>
      <c r="K130" s="31"/>
      <c r="L130" s="31"/>
      <c r="M130" t="str">
        <f t="shared" si="9"/>
        <v>Unknown</v>
      </c>
      <c r="N130" t="str">
        <f t="shared" si="10"/>
        <v>Unknown</v>
      </c>
      <c r="O130" t="str">
        <f t="shared" si="11"/>
        <v>Sola</v>
      </c>
      <c r="P130">
        <f t="shared" si="12"/>
        <v>0</v>
      </c>
      <c r="Q130" s="16">
        <f t="shared" si="7"/>
        <v>0</v>
      </c>
      <c r="R130" s="32" t="e">
        <f t="shared" si="8"/>
        <v>#DIV/0!</v>
      </c>
    </row>
    <row r="131" spans="1:20" x14ac:dyDescent="0.2">
      <c r="A131" s="4"/>
      <c r="B131" s="4"/>
      <c r="C131" s="7" t="s">
        <v>155</v>
      </c>
      <c r="D131" s="15">
        <v>0</v>
      </c>
      <c r="E131" s="16">
        <v>0</v>
      </c>
      <c r="F131" s="17">
        <v>0</v>
      </c>
      <c r="G131"/>
      <c r="H131" s="31"/>
      <c r="I131" s="31"/>
      <c r="J131" s="31"/>
      <c r="K131" s="31"/>
      <c r="L131" s="31"/>
      <c r="M131" t="str">
        <f t="shared" si="9"/>
        <v>Unknown</v>
      </c>
      <c r="N131" t="str">
        <f t="shared" si="10"/>
        <v>Unknown</v>
      </c>
      <c r="O131" t="str">
        <f t="shared" si="11"/>
        <v>Terra Alta</v>
      </c>
      <c r="P131">
        <f t="shared" si="12"/>
        <v>0</v>
      </c>
      <c r="Q131" s="16">
        <f t="shared" si="7"/>
        <v>0</v>
      </c>
      <c r="R131" s="32" t="e">
        <f t="shared" si="8"/>
        <v>#DIV/0!</v>
      </c>
    </row>
    <row r="132" spans="1:20" x14ac:dyDescent="0.2">
      <c r="A132" s="4"/>
      <c r="B132" s="4"/>
      <c r="C132" s="7" t="s">
        <v>156</v>
      </c>
      <c r="D132" s="15">
        <v>0</v>
      </c>
      <c r="E132" s="16">
        <v>0</v>
      </c>
      <c r="F132" s="17">
        <v>0</v>
      </c>
      <c r="G132"/>
      <c r="H132" s="31"/>
      <c r="I132" s="31"/>
      <c r="J132" s="31"/>
      <c r="K132" s="31"/>
      <c r="L132" s="31"/>
      <c r="M132" t="str">
        <f t="shared" si="9"/>
        <v>Unknown</v>
      </c>
      <c r="N132" t="str">
        <f t="shared" si="10"/>
        <v>Unknown</v>
      </c>
      <c r="O132" t="str">
        <f t="shared" si="11"/>
        <v>Web Application Firewall</v>
      </c>
      <c r="P132">
        <f t="shared" si="12"/>
        <v>0</v>
      </c>
      <c r="Q132" s="16">
        <f t="shared" si="7"/>
        <v>0</v>
      </c>
      <c r="R132" s="32" t="e">
        <f t="shared" si="8"/>
        <v>#DIV/0!</v>
      </c>
    </row>
    <row r="133" spans="1:20" x14ac:dyDescent="0.2">
      <c r="A133" s="6" t="s">
        <v>164</v>
      </c>
      <c r="B133" s="8"/>
      <c r="C133" s="8"/>
      <c r="D133" s="18">
        <v>490.67216828299127</v>
      </c>
      <c r="E133" s="19">
        <v>498.68866312835195</v>
      </c>
      <c r="F133" s="20">
        <v>543.63489287798382</v>
      </c>
      <c r="G133"/>
      <c r="H133" s="31"/>
      <c r="I133" s="31"/>
      <c r="J133" s="31"/>
      <c r="K133" s="31"/>
      <c r="L133" s="31"/>
      <c r="M133" t="str">
        <f t="shared" si="9"/>
        <v>Grand Total</v>
      </c>
      <c r="N133" t="str">
        <f t="shared" si="10"/>
        <v>Unknown</v>
      </c>
      <c r="O133" t="str">
        <f t="shared" si="11"/>
        <v>Web Application Firewall</v>
      </c>
      <c r="P133">
        <f t="shared" si="12"/>
        <v>490.67216828299127</v>
      </c>
      <c r="Q133" s="16">
        <f t="shared" si="7"/>
        <v>1532.995724289327</v>
      </c>
      <c r="R133" s="32">
        <f t="shared" si="8"/>
        <v>1</v>
      </c>
      <c r="T133" s="32">
        <f>SUM(Q133:Q140)/SUM($Q$117:$Q$172)</f>
        <v>1</v>
      </c>
    </row>
    <row r="134" spans="1:20" x14ac:dyDescent="0.2">
      <c r="D134"/>
      <c r="E134"/>
      <c r="F134"/>
      <c r="G134"/>
      <c r="H134" s="31"/>
      <c r="I134" s="31"/>
      <c r="J134" s="31"/>
      <c r="K134" s="31"/>
      <c r="L134" s="31"/>
      <c r="M134" t="str">
        <f t="shared" si="9"/>
        <v>Grand Total</v>
      </c>
      <c r="N134" t="str">
        <f t="shared" si="10"/>
        <v>Unknown</v>
      </c>
      <c r="O134" t="str">
        <f t="shared" si="11"/>
        <v>Web Application Firewall</v>
      </c>
      <c r="P134">
        <f t="shared" si="12"/>
        <v>490.67216828299127</v>
      </c>
      <c r="Q134" s="16">
        <f t="shared" ref="Q134:Q197" si="13">SUM(D134:F134)</f>
        <v>0</v>
      </c>
      <c r="R134" s="32">
        <f t="shared" ref="R134:R197" si="14">Q134/SUMIFS(Q:Q,O:O,O134,M:M,M134)</f>
        <v>0</v>
      </c>
    </row>
    <row r="135" spans="1:20" x14ac:dyDescent="0.2">
      <c r="D135"/>
      <c r="E135"/>
      <c r="F135"/>
      <c r="G135"/>
      <c r="H135" s="31"/>
      <c r="I135" s="31"/>
      <c r="J135" s="31"/>
      <c r="K135" s="31"/>
      <c r="L135" s="31"/>
      <c r="M135" t="str">
        <f t="shared" ref="M135:M198" si="15">IF(A135="",M134,A135)</f>
        <v>Grand Total</v>
      </c>
      <c r="N135" t="str">
        <f t="shared" ref="N135:N198" si="16">IF(B135="",N134,B135)</f>
        <v>Unknown</v>
      </c>
      <c r="O135" t="str">
        <f t="shared" ref="O135:O198" si="17">IF(C135="",O134,C135)</f>
        <v>Web Application Firewall</v>
      </c>
      <c r="P135">
        <f t="shared" ref="P135:P198" si="18">IF(D135="",P134,D135)</f>
        <v>490.67216828299127</v>
      </c>
      <c r="Q135" s="16">
        <f t="shared" si="13"/>
        <v>0</v>
      </c>
      <c r="R135" s="32">
        <f t="shared" si="14"/>
        <v>0</v>
      </c>
    </row>
    <row r="136" spans="1:20" x14ac:dyDescent="0.2">
      <c r="D136"/>
      <c r="E136"/>
      <c r="F136"/>
      <c r="G136"/>
      <c r="H136" s="31"/>
      <c r="I136" s="31"/>
      <c r="J136" s="31"/>
      <c r="K136" s="31"/>
      <c r="L136" s="31"/>
      <c r="M136" t="str">
        <f t="shared" si="15"/>
        <v>Grand Total</v>
      </c>
      <c r="N136" t="str">
        <f t="shared" si="16"/>
        <v>Unknown</v>
      </c>
      <c r="O136" t="str">
        <f t="shared" si="17"/>
        <v>Web Application Firewall</v>
      </c>
      <c r="P136">
        <f t="shared" si="18"/>
        <v>490.67216828299127</v>
      </c>
      <c r="Q136" s="16">
        <f t="shared" si="13"/>
        <v>0</v>
      </c>
      <c r="R136" s="32">
        <f t="shared" si="14"/>
        <v>0</v>
      </c>
    </row>
    <row r="137" spans="1:20" x14ac:dyDescent="0.2">
      <c r="D137"/>
      <c r="E137"/>
      <c r="F137"/>
      <c r="G137"/>
      <c r="H137" s="31"/>
      <c r="I137" s="31"/>
      <c r="J137" s="31"/>
      <c r="K137" s="31"/>
      <c r="L137" s="31"/>
      <c r="M137" t="str">
        <f t="shared" si="15"/>
        <v>Grand Total</v>
      </c>
      <c r="N137" t="str">
        <f t="shared" si="16"/>
        <v>Unknown</v>
      </c>
      <c r="O137" t="str">
        <f t="shared" si="17"/>
        <v>Web Application Firewall</v>
      </c>
      <c r="P137">
        <f t="shared" si="18"/>
        <v>490.67216828299127</v>
      </c>
      <c r="Q137" s="16">
        <f t="shared" si="13"/>
        <v>0</v>
      </c>
      <c r="R137" s="32">
        <f t="shared" si="14"/>
        <v>0</v>
      </c>
    </row>
    <row r="138" spans="1:20" x14ac:dyDescent="0.2">
      <c r="D138"/>
      <c r="E138"/>
      <c r="F138"/>
      <c r="G138"/>
      <c r="H138" s="31"/>
      <c r="I138" s="31"/>
      <c r="J138" s="31"/>
      <c r="K138" s="31"/>
      <c r="L138" s="31"/>
      <c r="M138" t="str">
        <f t="shared" si="15"/>
        <v>Grand Total</v>
      </c>
      <c r="N138" t="str">
        <f t="shared" si="16"/>
        <v>Unknown</v>
      </c>
      <c r="O138" t="str">
        <f t="shared" si="17"/>
        <v>Web Application Firewall</v>
      </c>
      <c r="P138">
        <f t="shared" si="18"/>
        <v>490.67216828299127</v>
      </c>
      <c r="Q138" s="16">
        <f t="shared" si="13"/>
        <v>0</v>
      </c>
      <c r="R138" s="32">
        <f t="shared" si="14"/>
        <v>0</v>
      </c>
    </row>
    <row r="139" spans="1:20" x14ac:dyDescent="0.2">
      <c r="D139"/>
      <c r="E139"/>
      <c r="F139"/>
      <c r="G139"/>
      <c r="H139" s="31"/>
      <c r="I139" s="31"/>
      <c r="J139" s="31"/>
      <c r="K139" s="31"/>
      <c r="L139" s="31"/>
      <c r="M139" t="str">
        <f t="shared" si="15"/>
        <v>Grand Total</v>
      </c>
      <c r="N139" t="str">
        <f t="shared" si="16"/>
        <v>Unknown</v>
      </c>
      <c r="O139" t="str">
        <f t="shared" si="17"/>
        <v>Web Application Firewall</v>
      </c>
      <c r="P139">
        <f t="shared" si="18"/>
        <v>490.67216828299127</v>
      </c>
      <c r="Q139" s="16">
        <f t="shared" si="13"/>
        <v>0</v>
      </c>
      <c r="R139" s="32">
        <f t="shared" si="14"/>
        <v>0</v>
      </c>
    </row>
    <row r="140" spans="1:20" x14ac:dyDescent="0.2">
      <c r="D140"/>
      <c r="E140"/>
      <c r="F140"/>
      <c r="G140"/>
      <c r="H140" s="31"/>
      <c r="I140" s="31"/>
      <c r="J140" s="31"/>
      <c r="K140" s="31"/>
      <c r="L140" s="31"/>
      <c r="M140" t="str">
        <f t="shared" si="15"/>
        <v>Grand Total</v>
      </c>
      <c r="N140" t="str">
        <f t="shared" si="16"/>
        <v>Unknown</v>
      </c>
      <c r="O140" t="str">
        <f t="shared" si="17"/>
        <v>Web Application Firewall</v>
      </c>
      <c r="P140">
        <f t="shared" si="18"/>
        <v>490.67216828299127</v>
      </c>
      <c r="Q140" s="16">
        <f t="shared" si="13"/>
        <v>0</v>
      </c>
      <c r="R140" s="32">
        <f t="shared" si="14"/>
        <v>0</v>
      </c>
    </row>
    <row r="141" spans="1:20" x14ac:dyDescent="0.2">
      <c r="D141"/>
      <c r="E141"/>
      <c r="F141"/>
      <c r="G141"/>
      <c r="H141" s="31"/>
      <c r="I141" s="31"/>
      <c r="J141" s="31"/>
      <c r="K141" s="31"/>
      <c r="L141" s="31"/>
      <c r="M141" t="str">
        <f t="shared" si="15"/>
        <v>Grand Total</v>
      </c>
      <c r="N141" t="str">
        <f t="shared" si="16"/>
        <v>Unknown</v>
      </c>
      <c r="O141" t="str">
        <f t="shared" si="17"/>
        <v>Web Application Firewall</v>
      </c>
      <c r="P141">
        <f t="shared" si="18"/>
        <v>490.67216828299127</v>
      </c>
      <c r="Q141" s="16">
        <f t="shared" si="13"/>
        <v>0</v>
      </c>
      <c r="R141" s="32">
        <f t="shared" si="14"/>
        <v>0</v>
      </c>
      <c r="T141" s="32">
        <f>SUM(Q141:Q148)/SUM($Q$117:$Q$172)</f>
        <v>0</v>
      </c>
    </row>
    <row r="142" spans="1:20" x14ac:dyDescent="0.2">
      <c r="D142"/>
      <c r="E142"/>
      <c r="F142"/>
      <c r="G142"/>
      <c r="H142" s="31"/>
      <c r="I142" s="31"/>
      <c r="J142" s="31"/>
      <c r="K142" s="31"/>
      <c r="L142" s="31"/>
      <c r="M142" t="str">
        <f t="shared" si="15"/>
        <v>Grand Total</v>
      </c>
      <c r="N142" t="str">
        <f t="shared" si="16"/>
        <v>Unknown</v>
      </c>
      <c r="O142" t="str">
        <f t="shared" si="17"/>
        <v>Web Application Firewall</v>
      </c>
      <c r="P142">
        <f t="shared" si="18"/>
        <v>490.67216828299127</v>
      </c>
      <c r="Q142" s="16">
        <f t="shared" si="13"/>
        <v>0</v>
      </c>
      <c r="R142" s="32">
        <f t="shared" si="14"/>
        <v>0</v>
      </c>
    </row>
    <row r="143" spans="1:20" x14ac:dyDescent="0.2">
      <c r="D143"/>
      <c r="E143"/>
      <c r="F143"/>
      <c r="G143"/>
      <c r="H143" s="31"/>
      <c r="I143" s="31"/>
      <c r="J143" s="31"/>
      <c r="K143" s="31"/>
      <c r="L143" s="31"/>
      <c r="M143" t="str">
        <f t="shared" si="15"/>
        <v>Grand Total</v>
      </c>
      <c r="N143" t="str">
        <f t="shared" si="16"/>
        <v>Unknown</v>
      </c>
      <c r="O143" t="str">
        <f t="shared" si="17"/>
        <v>Web Application Firewall</v>
      </c>
      <c r="P143">
        <f t="shared" si="18"/>
        <v>490.67216828299127</v>
      </c>
      <c r="Q143" s="16">
        <f t="shared" si="13"/>
        <v>0</v>
      </c>
      <c r="R143" s="32">
        <f t="shared" si="14"/>
        <v>0</v>
      </c>
    </row>
    <row r="144" spans="1:20" x14ac:dyDescent="0.2">
      <c r="D144"/>
      <c r="E144"/>
      <c r="F144"/>
      <c r="G144"/>
      <c r="H144" s="31"/>
      <c r="I144" s="31"/>
      <c r="J144" s="31"/>
      <c r="K144" s="31"/>
      <c r="L144" s="31"/>
      <c r="M144" t="str">
        <f t="shared" si="15"/>
        <v>Grand Total</v>
      </c>
      <c r="N144" t="str">
        <f t="shared" si="16"/>
        <v>Unknown</v>
      </c>
      <c r="O144" t="str">
        <f t="shared" si="17"/>
        <v>Web Application Firewall</v>
      </c>
      <c r="P144">
        <f t="shared" si="18"/>
        <v>490.67216828299127</v>
      </c>
      <c r="Q144" s="16">
        <f t="shared" si="13"/>
        <v>0</v>
      </c>
      <c r="R144" s="32">
        <f t="shared" si="14"/>
        <v>0</v>
      </c>
    </row>
    <row r="145" spans="4:20" x14ac:dyDescent="0.2">
      <c r="D145"/>
      <c r="E145"/>
      <c r="F145"/>
      <c r="G145"/>
      <c r="H145" s="31"/>
      <c r="I145" s="31"/>
      <c r="J145" s="31"/>
      <c r="K145" s="31"/>
      <c r="L145" s="31"/>
      <c r="M145" t="str">
        <f t="shared" si="15"/>
        <v>Grand Total</v>
      </c>
      <c r="N145" t="str">
        <f t="shared" si="16"/>
        <v>Unknown</v>
      </c>
      <c r="O145" t="str">
        <f t="shared" si="17"/>
        <v>Web Application Firewall</v>
      </c>
      <c r="P145">
        <f t="shared" si="18"/>
        <v>490.67216828299127</v>
      </c>
      <c r="Q145" s="16">
        <f t="shared" si="13"/>
        <v>0</v>
      </c>
      <c r="R145" s="32">
        <f t="shared" si="14"/>
        <v>0</v>
      </c>
    </row>
    <row r="146" spans="4:20" x14ac:dyDescent="0.2">
      <c r="D146"/>
      <c r="E146"/>
      <c r="F146"/>
      <c r="G146"/>
      <c r="H146" s="31"/>
      <c r="I146" s="31"/>
      <c r="J146" s="31"/>
      <c r="K146" s="31"/>
      <c r="L146" s="31"/>
      <c r="M146" t="str">
        <f t="shared" si="15"/>
        <v>Grand Total</v>
      </c>
      <c r="N146" t="str">
        <f t="shared" si="16"/>
        <v>Unknown</v>
      </c>
      <c r="O146" t="str">
        <f t="shared" si="17"/>
        <v>Web Application Firewall</v>
      </c>
      <c r="P146">
        <f t="shared" si="18"/>
        <v>490.67216828299127</v>
      </c>
      <c r="Q146" s="16">
        <f t="shared" si="13"/>
        <v>0</v>
      </c>
      <c r="R146" s="32">
        <f t="shared" si="14"/>
        <v>0</v>
      </c>
    </row>
    <row r="147" spans="4:20" x14ac:dyDescent="0.2">
      <c r="D147"/>
      <c r="E147"/>
      <c r="F147"/>
      <c r="G147"/>
      <c r="H147" s="31"/>
      <c r="I147" s="31"/>
      <c r="J147" s="31"/>
      <c r="K147" s="31"/>
      <c r="L147" s="31"/>
      <c r="M147" t="str">
        <f t="shared" si="15"/>
        <v>Grand Total</v>
      </c>
      <c r="N147" t="str">
        <f t="shared" si="16"/>
        <v>Unknown</v>
      </c>
      <c r="O147" t="str">
        <f t="shared" si="17"/>
        <v>Web Application Firewall</v>
      </c>
      <c r="P147">
        <f t="shared" si="18"/>
        <v>490.67216828299127</v>
      </c>
      <c r="Q147" s="16">
        <f t="shared" si="13"/>
        <v>0</v>
      </c>
      <c r="R147" s="32">
        <f t="shared" si="14"/>
        <v>0</v>
      </c>
    </row>
    <row r="148" spans="4:20" x14ac:dyDescent="0.2">
      <c r="D148"/>
      <c r="E148"/>
      <c r="F148"/>
      <c r="G148"/>
      <c r="H148" s="31"/>
      <c r="I148" s="31"/>
      <c r="J148" s="31"/>
      <c r="K148" s="31"/>
      <c r="L148" s="31"/>
      <c r="M148" t="str">
        <f t="shared" si="15"/>
        <v>Grand Total</v>
      </c>
      <c r="N148" t="str">
        <f t="shared" si="16"/>
        <v>Unknown</v>
      </c>
      <c r="O148" t="str">
        <f t="shared" si="17"/>
        <v>Web Application Firewall</v>
      </c>
      <c r="P148">
        <f t="shared" si="18"/>
        <v>490.67216828299127</v>
      </c>
      <c r="Q148" s="16">
        <f t="shared" si="13"/>
        <v>0</v>
      </c>
      <c r="R148" s="32">
        <f t="shared" si="14"/>
        <v>0</v>
      </c>
    </row>
    <row r="149" spans="4:20" x14ac:dyDescent="0.2">
      <c r="D149"/>
      <c r="E149"/>
      <c r="F149"/>
      <c r="G149"/>
      <c r="H149" s="31"/>
      <c r="I149" s="31"/>
      <c r="J149" s="31"/>
      <c r="K149" s="31"/>
      <c r="L149" s="31"/>
      <c r="M149" t="str">
        <f t="shared" si="15"/>
        <v>Grand Total</v>
      </c>
      <c r="N149" t="str">
        <f t="shared" si="16"/>
        <v>Unknown</v>
      </c>
      <c r="O149" t="str">
        <f t="shared" si="17"/>
        <v>Web Application Firewall</v>
      </c>
      <c r="P149">
        <f t="shared" si="18"/>
        <v>490.67216828299127</v>
      </c>
      <c r="Q149" s="16">
        <f t="shared" si="13"/>
        <v>0</v>
      </c>
      <c r="R149" s="32">
        <f t="shared" si="14"/>
        <v>0</v>
      </c>
      <c r="T149" s="32">
        <f>SUM(Q149:Q156)/SUM($Q$117:$Q$172)</f>
        <v>0</v>
      </c>
    </row>
    <row r="150" spans="4:20" x14ac:dyDescent="0.2">
      <c r="D150"/>
      <c r="E150"/>
      <c r="F150"/>
      <c r="G150"/>
      <c r="H150" s="31"/>
      <c r="I150" s="31"/>
      <c r="J150" s="31"/>
      <c r="K150" s="31"/>
      <c r="L150" s="31"/>
      <c r="M150" t="str">
        <f t="shared" si="15"/>
        <v>Grand Total</v>
      </c>
      <c r="N150" t="str">
        <f t="shared" si="16"/>
        <v>Unknown</v>
      </c>
      <c r="O150" t="str">
        <f t="shared" si="17"/>
        <v>Web Application Firewall</v>
      </c>
      <c r="P150">
        <f t="shared" si="18"/>
        <v>490.67216828299127</v>
      </c>
      <c r="Q150" s="16">
        <f t="shared" si="13"/>
        <v>0</v>
      </c>
      <c r="R150" s="32">
        <f t="shared" si="14"/>
        <v>0</v>
      </c>
    </row>
    <row r="151" spans="4:20" x14ac:dyDescent="0.2">
      <c r="D151"/>
      <c r="E151"/>
      <c r="F151"/>
      <c r="G151"/>
      <c r="H151" s="31"/>
      <c r="I151" s="31"/>
      <c r="J151" s="31"/>
      <c r="K151" s="31"/>
      <c r="L151" s="31"/>
      <c r="M151" t="str">
        <f t="shared" si="15"/>
        <v>Grand Total</v>
      </c>
      <c r="N151" t="str">
        <f t="shared" si="16"/>
        <v>Unknown</v>
      </c>
      <c r="O151" t="str">
        <f t="shared" si="17"/>
        <v>Web Application Firewall</v>
      </c>
      <c r="P151">
        <f t="shared" si="18"/>
        <v>490.67216828299127</v>
      </c>
      <c r="Q151" s="16">
        <f t="shared" si="13"/>
        <v>0</v>
      </c>
      <c r="R151" s="32">
        <f t="shared" si="14"/>
        <v>0</v>
      </c>
    </row>
    <row r="152" spans="4:20" x14ac:dyDescent="0.2">
      <c r="D152"/>
      <c r="E152"/>
      <c r="F152"/>
      <c r="G152"/>
      <c r="H152" s="31"/>
      <c r="I152" s="31"/>
      <c r="J152" s="31"/>
      <c r="K152" s="31"/>
      <c r="L152" s="31"/>
      <c r="M152" t="str">
        <f t="shared" si="15"/>
        <v>Grand Total</v>
      </c>
      <c r="N152" t="str">
        <f t="shared" si="16"/>
        <v>Unknown</v>
      </c>
      <c r="O152" t="str">
        <f t="shared" si="17"/>
        <v>Web Application Firewall</v>
      </c>
      <c r="P152">
        <f t="shared" si="18"/>
        <v>490.67216828299127</v>
      </c>
      <c r="Q152" s="16">
        <f t="shared" si="13"/>
        <v>0</v>
      </c>
      <c r="R152" s="32">
        <f t="shared" si="14"/>
        <v>0</v>
      </c>
    </row>
    <row r="153" spans="4:20" x14ac:dyDescent="0.2">
      <c r="D153"/>
      <c r="E153"/>
      <c r="F153"/>
      <c r="G153"/>
      <c r="H153" s="31"/>
      <c r="I153" s="31"/>
      <c r="J153" s="31"/>
      <c r="K153" s="31"/>
      <c r="L153" s="31"/>
      <c r="M153" t="str">
        <f t="shared" si="15"/>
        <v>Grand Total</v>
      </c>
      <c r="N153" t="str">
        <f t="shared" si="16"/>
        <v>Unknown</v>
      </c>
      <c r="O153" t="str">
        <f t="shared" si="17"/>
        <v>Web Application Firewall</v>
      </c>
      <c r="P153">
        <f t="shared" si="18"/>
        <v>490.67216828299127</v>
      </c>
      <c r="Q153" s="16">
        <f t="shared" si="13"/>
        <v>0</v>
      </c>
      <c r="R153" s="32">
        <f t="shared" si="14"/>
        <v>0</v>
      </c>
    </row>
    <row r="154" spans="4:20" x14ac:dyDescent="0.2">
      <c r="D154"/>
      <c r="E154"/>
      <c r="F154"/>
      <c r="G154"/>
      <c r="H154" s="31"/>
      <c r="I154" s="31"/>
      <c r="J154" s="31"/>
      <c r="K154" s="31"/>
      <c r="L154" s="31"/>
      <c r="M154" t="str">
        <f t="shared" si="15"/>
        <v>Grand Total</v>
      </c>
      <c r="N154" t="str">
        <f t="shared" si="16"/>
        <v>Unknown</v>
      </c>
      <c r="O154" t="str">
        <f t="shared" si="17"/>
        <v>Web Application Firewall</v>
      </c>
      <c r="P154">
        <f t="shared" si="18"/>
        <v>490.67216828299127</v>
      </c>
      <c r="Q154" s="16">
        <f t="shared" si="13"/>
        <v>0</v>
      </c>
      <c r="R154" s="32">
        <f t="shared" si="14"/>
        <v>0</v>
      </c>
    </row>
    <row r="155" spans="4:20" x14ac:dyDescent="0.2">
      <c r="D155"/>
      <c r="E155"/>
      <c r="F155"/>
      <c r="G155"/>
      <c r="H155" s="31"/>
      <c r="I155" s="31"/>
      <c r="J155" s="31"/>
      <c r="K155" s="31"/>
      <c r="L155" s="31"/>
      <c r="M155" t="str">
        <f t="shared" si="15"/>
        <v>Grand Total</v>
      </c>
      <c r="N155" t="str">
        <f t="shared" si="16"/>
        <v>Unknown</v>
      </c>
      <c r="O155" t="str">
        <f t="shared" si="17"/>
        <v>Web Application Firewall</v>
      </c>
      <c r="P155">
        <f t="shared" si="18"/>
        <v>490.67216828299127</v>
      </c>
      <c r="Q155" s="16">
        <f t="shared" si="13"/>
        <v>0</v>
      </c>
      <c r="R155" s="32">
        <f t="shared" si="14"/>
        <v>0</v>
      </c>
    </row>
    <row r="156" spans="4:20" x14ac:dyDescent="0.2">
      <c r="D156"/>
      <c r="E156"/>
      <c r="F156"/>
      <c r="G156"/>
      <c r="H156" s="31"/>
      <c r="I156" s="31"/>
      <c r="J156" s="31"/>
      <c r="K156" s="31"/>
      <c r="L156" s="31"/>
      <c r="M156" t="str">
        <f t="shared" si="15"/>
        <v>Grand Total</v>
      </c>
      <c r="N156" t="str">
        <f t="shared" si="16"/>
        <v>Unknown</v>
      </c>
      <c r="O156" t="str">
        <f t="shared" si="17"/>
        <v>Web Application Firewall</v>
      </c>
      <c r="P156">
        <f t="shared" si="18"/>
        <v>490.67216828299127</v>
      </c>
      <c r="Q156" s="16">
        <f t="shared" si="13"/>
        <v>0</v>
      </c>
      <c r="R156" s="32">
        <f t="shared" si="14"/>
        <v>0</v>
      </c>
    </row>
    <row r="157" spans="4:20" x14ac:dyDescent="0.2">
      <c r="D157"/>
      <c r="E157"/>
      <c r="F157"/>
      <c r="G157"/>
      <c r="H157" s="31"/>
      <c r="I157" s="31"/>
      <c r="J157" s="31"/>
      <c r="K157" s="31"/>
      <c r="L157" s="31"/>
      <c r="M157" t="str">
        <f t="shared" si="15"/>
        <v>Grand Total</v>
      </c>
      <c r="N157" t="str">
        <f t="shared" si="16"/>
        <v>Unknown</v>
      </c>
      <c r="O157" t="str">
        <f t="shared" si="17"/>
        <v>Web Application Firewall</v>
      </c>
      <c r="P157">
        <f t="shared" si="18"/>
        <v>490.67216828299127</v>
      </c>
      <c r="Q157" s="16">
        <f t="shared" si="13"/>
        <v>0</v>
      </c>
      <c r="R157" s="32">
        <f t="shared" si="14"/>
        <v>0</v>
      </c>
      <c r="T157" s="32">
        <f>SUM(Q157:Q164)/SUM($Q$117:$Q$172)</f>
        <v>0</v>
      </c>
    </row>
    <row r="158" spans="4:20" x14ac:dyDescent="0.2">
      <c r="D158"/>
      <c r="E158"/>
      <c r="F158"/>
      <c r="G158"/>
      <c r="H158" s="31"/>
      <c r="I158" s="31"/>
      <c r="J158" s="31"/>
      <c r="K158" s="31"/>
      <c r="L158" s="31"/>
      <c r="M158" t="str">
        <f t="shared" si="15"/>
        <v>Grand Total</v>
      </c>
      <c r="N158" t="str">
        <f t="shared" si="16"/>
        <v>Unknown</v>
      </c>
      <c r="O158" t="str">
        <f t="shared" si="17"/>
        <v>Web Application Firewall</v>
      </c>
      <c r="P158">
        <f t="shared" si="18"/>
        <v>490.67216828299127</v>
      </c>
      <c r="Q158" s="16">
        <f t="shared" si="13"/>
        <v>0</v>
      </c>
      <c r="R158" s="32">
        <f t="shared" si="14"/>
        <v>0</v>
      </c>
    </row>
    <row r="159" spans="4:20" x14ac:dyDescent="0.2">
      <c r="D159"/>
      <c r="E159"/>
      <c r="F159"/>
      <c r="G159"/>
      <c r="H159" s="31"/>
      <c r="I159" s="31"/>
      <c r="J159" s="31"/>
      <c r="K159" s="31"/>
      <c r="L159" s="31"/>
      <c r="M159" t="str">
        <f t="shared" si="15"/>
        <v>Grand Total</v>
      </c>
      <c r="N159" t="str">
        <f t="shared" si="16"/>
        <v>Unknown</v>
      </c>
      <c r="O159" t="str">
        <f t="shared" si="17"/>
        <v>Web Application Firewall</v>
      </c>
      <c r="P159">
        <f t="shared" si="18"/>
        <v>490.67216828299127</v>
      </c>
      <c r="Q159" s="16">
        <f t="shared" si="13"/>
        <v>0</v>
      </c>
      <c r="R159" s="32">
        <f t="shared" si="14"/>
        <v>0</v>
      </c>
    </row>
    <row r="160" spans="4:20" x14ac:dyDescent="0.2">
      <c r="D160"/>
      <c r="E160"/>
      <c r="F160"/>
      <c r="G160"/>
      <c r="H160" s="31"/>
      <c r="I160" s="31"/>
      <c r="J160" s="31"/>
      <c r="K160" s="31"/>
      <c r="L160" s="31"/>
      <c r="M160" t="str">
        <f t="shared" si="15"/>
        <v>Grand Total</v>
      </c>
      <c r="N160" t="str">
        <f t="shared" si="16"/>
        <v>Unknown</v>
      </c>
      <c r="O160" t="str">
        <f t="shared" si="17"/>
        <v>Web Application Firewall</v>
      </c>
      <c r="P160">
        <f t="shared" si="18"/>
        <v>490.67216828299127</v>
      </c>
      <c r="Q160" s="16">
        <f t="shared" si="13"/>
        <v>0</v>
      </c>
      <c r="R160" s="32">
        <f t="shared" si="14"/>
        <v>0</v>
      </c>
    </row>
    <row r="161" spans="4:20" x14ac:dyDescent="0.2">
      <c r="D161"/>
      <c r="E161"/>
      <c r="F161"/>
      <c r="G161"/>
      <c r="H161" s="31"/>
      <c r="I161" s="31"/>
      <c r="J161" s="31"/>
      <c r="K161" s="31"/>
      <c r="L161" s="31"/>
      <c r="M161" t="str">
        <f t="shared" si="15"/>
        <v>Grand Total</v>
      </c>
      <c r="N161" t="str">
        <f t="shared" si="16"/>
        <v>Unknown</v>
      </c>
      <c r="O161" t="str">
        <f t="shared" si="17"/>
        <v>Web Application Firewall</v>
      </c>
      <c r="P161">
        <f t="shared" si="18"/>
        <v>490.67216828299127</v>
      </c>
      <c r="Q161" s="16">
        <f t="shared" si="13"/>
        <v>0</v>
      </c>
      <c r="R161" s="32">
        <f t="shared" si="14"/>
        <v>0</v>
      </c>
    </row>
    <row r="162" spans="4:20" x14ac:dyDescent="0.2">
      <c r="D162"/>
      <c r="E162"/>
      <c r="F162"/>
      <c r="G162"/>
      <c r="H162" s="31"/>
      <c r="I162" s="31"/>
      <c r="J162" s="31"/>
      <c r="K162" s="31"/>
      <c r="L162" s="31"/>
      <c r="M162" t="str">
        <f t="shared" si="15"/>
        <v>Grand Total</v>
      </c>
      <c r="N162" t="str">
        <f t="shared" si="16"/>
        <v>Unknown</v>
      </c>
      <c r="O162" t="str">
        <f t="shared" si="17"/>
        <v>Web Application Firewall</v>
      </c>
      <c r="P162">
        <f t="shared" si="18"/>
        <v>490.67216828299127</v>
      </c>
      <c r="Q162" s="16">
        <f t="shared" si="13"/>
        <v>0</v>
      </c>
      <c r="R162" s="32">
        <f t="shared" si="14"/>
        <v>0</v>
      </c>
    </row>
    <row r="163" spans="4:20" x14ac:dyDescent="0.2">
      <c r="D163"/>
      <c r="E163"/>
      <c r="F163"/>
      <c r="G163"/>
      <c r="H163" s="31"/>
      <c r="I163" s="31"/>
      <c r="J163" s="31"/>
      <c r="K163" s="31"/>
      <c r="L163" s="31"/>
      <c r="M163" t="str">
        <f t="shared" si="15"/>
        <v>Grand Total</v>
      </c>
      <c r="N163" t="str">
        <f t="shared" si="16"/>
        <v>Unknown</v>
      </c>
      <c r="O163" t="str">
        <f t="shared" si="17"/>
        <v>Web Application Firewall</v>
      </c>
      <c r="P163">
        <f t="shared" si="18"/>
        <v>490.67216828299127</v>
      </c>
      <c r="Q163" s="16">
        <f t="shared" si="13"/>
        <v>0</v>
      </c>
      <c r="R163" s="32">
        <f t="shared" si="14"/>
        <v>0</v>
      </c>
    </row>
    <row r="164" spans="4:20" x14ac:dyDescent="0.2">
      <c r="D164"/>
      <c r="E164"/>
      <c r="F164"/>
      <c r="G164"/>
      <c r="H164" s="31"/>
      <c r="I164" s="31"/>
      <c r="J164" s="31"/>
      <c r="K164" s="31"/>
      <c r="L164" s="31"/>
      <c r="M164" t="str">
        <f t="shared" si="15"/>
        <v>Grand Total</v>
      </c>
      <c r="N164" t="str">
        <f t="shared" si="16"/>
        <v>Unknown</v>
      </c>
      <c r="O164" t="str">
        <f t="shared" si="17"/>
        <v>Web Application Firewall</v>
      </c>
      <c r="P164">
        <f t="shared" si="18"/>
        <v>490.67216828299127</v>
      </c>
      <c r="Q164" s="16">
        <f t="shared" si="13"/>
        <v>0</v>
      </c>
      <c r="R164" s="32">
        <f t="shared" si="14"/>
        <v>0</v>
      </c>
    </row>
    <row r="165" spans="4:20" x14ac:dyDescent="0.2">
      <c r="D165"/>
      <c r="E165"/>
      <c r="F165"/>
      <c r="G165"/>
      <c r="H165" s="31"/>
      <c r="I165" s="31"/>
      <c r="J165" s="31"/>
      <c r="K165" s="31"/>
      <c r="L165" s="31"/>
      <c r="M165" t="str">
        <f t="shared" si="15"/>
        <v>Grand Total</v>
      </c>
      <c r="N165" t="str">
        <f t="shared" si="16"/>
        <v>Unknown</v>
      </c>
      <c r="O165" t="str">
        <f t="shared" si="17"/>
        <v>Web Application Firewall</v>
      </c>
      <c r="P165">
        <f t="shared" si="18"/>
        <v>490.67216828299127</v>
      </c>
      <c r="Q165" s="16">
        <f t="shared" si="13"/>
        <v>0</v>
      </c>
      <c r="R165" s="32">
        <f t="shared" si="14"/>
        <v>0</v>
      </c>
      <c r="T165" s="32">
        <f>SUM(Q165:Q172)/SUM($Q$117:$Q$172)</f>
        <v>0</v>
      </c>
    </row>
    <row r="166" spans="4:20" x14ac:dyDescent="0.2">
      <c r="D166"/>
      <c r="E166"/>
      <c r="F166"/>
      <c r="G166"/>
      <c r="H166" s="31"/>
      <c r="I166" s="31"/>
      <c r="J166" s="31"/>
      <c r="K166" s="31"/>
      <c r="L166" s="31"/>
      <c r="M166" t="str">
        <f t="shared" si="15"/>
        <v>Grand Total</v>
      </c>
      <c r="N166" t="str">
        <f t="shared" si="16"/>
        <v>Unknown</v>
      </c>
      <c r="O166" t="str">
        <f t="shared" si="17"/>
        <v>Web Application Firewall</v>
      </c>
      <c r="P166">
        <f t="shared" si="18"/>
        <v>490.67216828299127</v>
      </c>
      <c r="Q166" s="16">
        <f t="shared" si="13"/>
        <v>0</v>
      </c>
      <c r="R166" s="32">
        <f t="shared" si="14"/>
        <v>0</v>
      </c>
    </row>
    <row r="167" spans="4:20" x14ac:dyDescent="0.2">
      <c r="D167"/>
      <c r="E167"/>
      <c r="F167"/>
      <c r="G167"/>
      <c r="H167" s="31"/>
      <c r="I167" s="31"/>
      <c r="J167" s="31"/>
      <c r="K167" s="31"/>
      <c r="L167" s="31"/>
      <c r="M167" t="str">
        <f t="shared" si="15"/>
        <v>Grand Total</v>
      </c>
      <c r="N167" t="str">
        <f t="shared" si="16"/>
        <v>Unknown</v>
      </c>
      <c r="O167" t="str">
        <f t="shared" si="17"/>
        <v>Web Application Firewall</v>
      </c>
      <c r="P167">
        <f t="shared" si="18"/>
        <v>490.67216828299127</v>
      </c>
      <c r="Q167" s="16">
        <f t="shared" si="13"/>
        <v>0</v>
      </c>
      <c r="R167" s="32">
        <f t="shared" si="14"/>
        <v>0</v>
      </c>
    </row>
    <row r="168" spans="4:20" x14ac:dyDescent="0.2">
      <c r="D168"/>
      <c r="E168"/>
      <c r="F168"/>
      <c r="G168"/>
      <c r="H168" s="31"/>
      <c r="I168" s="31"/>
      <c r="J168" s="31"/>
      <c r="K168" s="31"/>
      <c r="L168" s="31"/>
      <c r="M168" t="str">
        <f t="shared" si="15"/>
        <v>Grand Total</v>
      </c>
      <c r="N168" t="str">
        <f t="shared" si="16"/>
        <v>Unknown</v>
      </c>
      <c r="O168" t="str">
        <f t="shared" si="17"/>
        <v>Web Application Firewall</v>
      </c>
      <c r="P168">
        <f t="shared" si="18"/>
        <v>490.67216828299127</v>
      </c>
      <c r="Q168" s="16">
        <f t="shared" si="13"/>
        <v>0</v>
      </c>
      <c r="R168" s="32">
        <f t="shared" si="14"/>
        <v>0</v>
      </c>
    </row>
    <row r="169" spans="4:20" x14ac:dyDescent="0.2">
      <c r="D169"/>
      <c r="E169"/>
      <c r="F169"/>
      <c r="G169"/>
      <c r="H169" s="31"/>
      <c r="I169" s="31"/>
      <c r="J169" s="31"/>
      <c r="K169" s="31"/>
      <c r="L169" s="31"/>
      <c r="M169" t="str">
        <f t="shared" si="15"/>
        <v>Grand Total</v>
      </c>
      <c r="N169" t="str">
        <f t="shared" si="16"/>
        <v>Unknown</v>
      </c>
      <c r="O169" t="str">
        <f t="shared" si="17"/>
        <v>Web Application Firewall</v>
      </c>
      <c r="P169">
        <f t="shared" si="18"/>
        <v>490.67216828299127</v>
      </c>
      <c r="Q169" s="16">
        <f t="shared" si="13"/>
        <v>0</v>
      </c>
      <c r="R169" s="32">
        <f t="shared" si="14"/>
        <v>0</v>
      </c>
    </row>
    <row r="170" spans="4:20" x14ac:dyDescent="0.2">
      <c r="D170"/>
      <c r="E170"/>
      <c r="F170"/>
      <c r="G170"/>
      <c r="H170" s="31"/>
      <c r="I170" s="31"/>
      <c r="J170" s="31"/>
      <c r="K170" s="31"/>
      <c r="L170" s="31"/>
      <c r="M170" t="str">
        <f t="shared" si="15"/>
        <v>Grand Total</v>
      </c>
      <c r="N170" t="str">
        <f t="shared" si="16"/>
        <v>Unknown</v>
      </c>
      <c r="O170" t="str">
        <f t="shared" si="17"/>
        <v>Web Application Firewall</v>
      </c>
      <c r="P170">
        <f t="shared" si="18"/>
        <v>490.67216828299127</v>
      </c>
      <c r="Q170" s="16">
        <f t="shared" si="13"/>
        <v>0</v>
      </c>
      <c r="R170" s="32">
        <f t="shared" si="14"/>
        <v>0</v>
      </c>
    </row>
    <row r="171" spans="4:20" x14ac:dyDescent="0.2">
      <c r="D171"/>
      <c r="E171"/>
      <c r="F171"/>
      <c r="G171"/>
      <c r="H171" s="31"/>
      <c r="I171" s="31"/>
      <c r="J171" s="31"/>
      <c r="K171" s="31"/>
      <c r="L171" s="31"/>
      <c r="M171" t="str">
        <f t="shared" si="15"/>
        <v>Grand Total</v>
      </c>
      <c r="N171" t="str">
        <f t="shared" si="16"/>
        <v>Unknown</v>
      </c>
      <c r="O171" t="str">
        <f t="shared" si="17"/>
        <v>Web Application Firewall</v>
      </c>
      <c r="P171">
        <f t="shared" si="18"/>
        <v>490.67216828299127</v>
      </c>
      <c r="Q171" s="16">
        <f t="shared" si="13"/>
        <v>0</v>
      </c>
      <c r="R171" s="32">
        <f t="shared" si="14"/>
        <v>0</v>
      </c>
    </row>
    <row r="172" spans="4:20" x14ac:dyDescent="0.2">
      <c r="D172"/>
      <c r="E172"/>
      <c r="F172"/>
      <c r="G172"/>
      <c r="H172" s="31"/>
      <c r="I172" s="31"/>
      <c r="J172" s="31"/>
      <c r="K172" s="31"/>
      <c r="L172" s="31"/>
      <c r="M172" t="str">
        <f t="shared" si="15"/>
        <v>Grand Total</v>
      </c>
      <c r="N172" t="str">
        <f t="shared" si="16"/>
        <v>Unknown</v>
      </c>
      <c r="O172" t="str">
        <f t="shared" si="17"/>
        <v>Web Application Firewall</v>
      </c>
      <c r="P172">
        <f t="shared" si="18"/>
        <v>490.67216828299127</v>
      </c>
      <c r="Q172" s="16">
        <f t="shared" si="13"/>
        <v>0</v>
      </c>
      <c r="R172" s="32">
        <f t="shared" si="14"/>
        <v>0</v>
      </c>
    </row>
    <row r="173" spans="4:20" x14ac:dyDescent="0.2">
      <c r="D173"/>
      <c r="E173"/>
      <c r="F173"/>
      <c r="G173"/>
      <c r="H173" s="31"/>
      <c r="I173" s="31"/>
      <c r="J173" s="31"/>
      <c r="K173" s="31"/>
      <c r="L173" s="31"/>
      <c r="M173" t="str">
        <f t="shared" si="15"/>
        <v>Grand Total</v>
      </c>
      <c r="N173" t="str">
        <f t="shared" si="16"/>
        <v>Unknown</v>
      </c>
      <c r="O173" t="str">
        <f t="shared" si="17"/>
        <v>Web Application Firewall</v>
      </c>
      <c r="P173">
        <f t="shared" si="18"/>
        <v>490.67216828299127</v>
      </c>
      <c r="Q173" s="16">
        <f t="shared" si="13"/>
        <v>0</v>
      </c>
      <c r="R173" s="32">
        <f t="shared" si="14"/>
        <v>0</v>
      </c>
    </row>
    <row r="174" spans="4:20" x14ac:dyDescent="0.2">
      <c r="D174"/>
      <c r="E174"/>
      <c r="F174"/>
      <c r="G174"/>
      <c r="H174" s="31"/>
      <c r="I174" s="31"/>
      <c r="J174" s="31"/>
      <c r="K174" s="31"/>
      <c r="L174" s="31"/>
      <c r="M174" t="str">
        <f t="shared" si="15"/>
        <v>Grand Total</v>
      </c>
      <c r="N174" t="str">
        <f t="shared" si="16"/>
        <v>Unknown</v>
      </c>
      <c r="O174" t="str">
        <f t="shared" si="17"/>
        <v>Web Application Firewall</v>
      </c>
      <c r="P174">
        <f t="shared" si="18"/>
        <v>490.67216828299127</v>
      </c>
      <c r="Q174" s="16">
        <f t="shared" si="13"/>
        <v>0</v>
      </c>
      <c r="R174" s="32">
        <f t="shared" si="14"/>
        <v>0</v>
      </c>
    </row>
    <row r="175" spans="4:20" x14ac:dyDescent="0.2">
      <c r="D175"/>
      <c r="E175"/>
      <c r="F175"/>
      <c r="G175"/>
      <c r="H175" s="31"/>
      <c r="I175" s="31"/>
      <c r="J175" s="31"/>
      <c r="K175" s="31"/>
      <c r="L175" s="31"/>
      <c r="M175" t="str">
        <f t="shared" si="15"/>
        <v>Grand Total</v>
      </c>
      <c r="N175" t="str">
        <f t="shared" si="16"/>
        <v>Unknown</v>
      </c>
      <c r="O175" t="str">
        <f t="shared" si="17"/>
        <v>Web Application Firewall</v>
      </c>
      <c r="P175">
        <f t="shared" si="18"/>
        <v>490.67216828299127</v>
      </c>
      <c r="Q175" s="16">
        <f t="shared" si="13"/>
        <v>0</v>
      </c>
      <c r="R175" s="32">
        <f t="shared" si="14"/>
        <v>0</v>
      </c>
    </row>
    <row r="176" spans="4:20" x14ac:dyDescent="0.2">
      <c r="D176"/>
      <c r="E176"/>
      <c r="F176"/>
      <c r="G176"/>
      <c r="H176" s="31"/>
      <c r="I176" s="31"/>
      <c r="J176" s="31"/>
      <c r="K176" s="31"/>
      <c r="L176" s="31"/>
      <c r="M176" t="str">
        <f t="shared" si="15"/>
        <v>Grand Total</v>
      </c>
      <c r="N176" t="str">
        <f t="shared" si="16"/>
        <v>Unknown</v>
      </c>
      <c r="O176" t="str">
        <f t="shared" si="17"/>
        <v>Web Application Firewall</v>
      </c>
      <c r="P176">
        <f t="shared" si="18"/>
        <v>490.67216828299127</v>
      </c>
      <c r="Q176" s="16">
        <f t="shared" si="13"/>
        <v>0</v>
      </c>
      <c r="R176" s="32">
        <f t="shared" si="14"/>
        <v>0</v>
      </c>
    </row>
    <row r="177" spans="4:18" x14ac:dyDescent="0.2">
      <c r="D177"/>
      <c r="E177"/>
      <c r="F177"/>
      <c r="G177"/>
      <c r="H177" s="31"/>
      <c r="I177" s="31"/>
      <c r="J177" s="31"/>
      <c r="K177" s="31"/>
      <c r="L177" s="31"/>
      <c r="M177" t="str">
        <f t="shared" si="15"/>
        <v>Grand Total</v>
      </c>
      <c r="N177" t="str">
        <f t="shared" si="16"/>
        <v>Unknown</v>
      </c>
      <c r="O177" t="str">
        <f t="shared" si="17"/>
        <v>Web Application Firewall</v>
      </c>
      <c r="P177">
        <f t="shared" si="18"/>
        <v>490.67216828299127</v>
      </c>
      <c r="Q177" s="16">
        <f t="shared" si="13"/>
        <v>0</v>
      </c>
      <c r="R177" s="32">
        <f t="shared" si="14"/>
        <v>0</v>
      </c>
    </row>
    <row r="178" spans="4:18" x14ac:dyDescent="0.2">
      <c r="D178"/>
      <c r="E178"/>
      <c r="F178"/>
      <c r="G178"/>
      <c r="H178" s="31"/>
      <c r="I178" s="31"/>
      <c r="J178" s="31"/>
      <c r="K178" s="31"/>
      <c r="L178" s="31"/>
      <c r="M178" t="str">
        <f t="shared" si="15"/>
        <v>Grand Total</v>
      </c>
      <c r="N178" t="str">
        <f t="shared" si="16"/>
        <v>Unknown</v>
      </c>
      <c r="O178" t="str">
        <f t="shared" si="17"/>
        <v>Web Application Firewall</v>
      </c>
      <c r="P178">
        <f t="shared" si="18"/>
        <v>490.67216828299127</v>
      </c>
      <c r="Q178" s="16">
        <f t="shared" si="13"/>
        <v>0</v>
      </c>
      <c r="R178" s="32">
        <f t="shared" si="14"/>
        <v>0</v>
      </c>
    </row>
    <row r="179" spans="4:18" x14ac:dyDescent="0.2">
      <c r="D179"/>
      <c r="E179"/>
      <c r="F179"/>
      <c r="G179"/>
      <c r="H179" s="31"/>
      <c r="I179" s="31"/>
      <c r="J179" s="31"/>
      <c r="K179" s="31"/>
      <c r="L179" s="31"/>
      <c r="M179" t="str">
        <f t="shared" si="15"/>
        <v>Grand Total</v>
      </c>
      <c r="N179" t="str">
        <f t="shared" si="16"/>
        <v>Unknown</v>
      </c>
      <c r="O179" t="str">
        <f t="shared" si="17"/>
        <v>Web Application Firewall</v>
      </c>
      <c r="P179">
        <f t="shared" si="18"/>
        <v>490.67216828299127</v>
      </c>
      <c r="Q179" s="16">
        <f t="shared" si="13"/>
        <v>0</v>
      </c>
      <c r="R179" s="32">
        <f t="shared" si="14"/>
        <v>0</v>
      </c>
    </row>
    <row r="180" spans="4:18" x14ac:dyDescent="0.2">
      <c r="D180"/>
      <c r="E180"/>
      <c r="F180"/>
      <c r="G180"/>
      <c r="H180" s="31"/>
      <c r="I180" s="31"/>
      <c r="J180" s="31"/>
      <c r="K180" s="31"/>
      <c r="L180" s="31"/>
      <c r="M180" t="str">
        <f t="shared" si="15"/>
        <v>Grand Total</v>
      </c>
      <c r="N180" t="str">
        <f t="shared" si="16"/>
        <v>Unknown</v>
      </c>
      <c r="O180" t="str">
        <f t="shared" si="17"/>
        <v>Web Application Firewall</v>
      </c>
      <c r="P180">
        <f t="shared" si="18"/>
        <v>490.67216828299127</v>
      </c>
      <c r="Q180" s="16">
        <f t="shared" si="13"/>
        <v>0</v>
      </c>
      <c r="R180" s="32">
        <f t="shared" si="14"/>
        <v>0</v>
      </c>
    </row>
    <row r="181" spans="4:18" x14ac:dyDescent="0.2">
      <c r="D181"/>
      <c r="E181"/>
      <c r="F181"/>
      <c r="G181"/>
      <c r="H181" s="31"/>
      <c r="I181" s="31"/>
      <c r="J181" s="31"/>
      <c r="K181" s="31"/>
      <c r="L181" s="31"/>
      <c r="M181" t="str">
        <f t="shared" si="15"/>
        <v>Grand Total</v>
      </c>
      <c r="N181" t="str">
        <f t="shared" si="16"/>
        <v>Unknown</v>
      </c>
      <c r="O181" t="str">
        <f t="shared" si="17"/>
        <v>Web Application Firewall</v>
      </c>
      <c r="P181">
        <f t="shared" si="18"/>
        <v>490.67216828299127</v>
      </c>
      <c r="Q181" s="16">
        <f t="shared" si="13"/>
        <v>0</v>
      </c>
      <c r="R181" s="32">
        <f t="shared" si="14"/>
        <v>0</v>
      </c>
    </row>
    <row r="182" spans="4:18" x14ac:dyDescent="0.2">
      <c r="D182"/>
      <c r="E182"/>
      <c r="F182"/>
      <c r="G182"/>
      <c r="H182" s="31"/>
      <c r="I182" s="31"/>
      <c r="J182" s="31"/>
      <c r="K182" s="31"/>
      <c r="L182" s="31"/>
      <c r="M182" t="str">
        <f t="shared" si="15"/>
        <v>Grand Total</v>
      </c>
      <c r="N182" t="str">
        <f t="shared" si="16"/>
        <v>Unknown</v>
      </c>
      <c r="O182" t="str">
        <f t="shared" si="17"/>
        <v>Web Application Firewall</v>
      </c>
      <c r="P182">
        <f t="shared" si="18"/>
        <v>490.67216828299127</v>
      </c>
      <c r="Q182" s="16">
        <f t="shared" si="13"/>
        <v>0</v>
      </c>
      <c r="R182" s="32">
        <f t="shared" si="14"/>
        <v>0</v>
      </c>
    </row>
    <row r="183" spans="4:18" x14ac:dyDescent="0.2">
      <c r="D183"/>
      <c r="E183"/>
      <c r="F183"/>
      <c r="G183"/>
      <c r="H183" s="31"/>
      <c r="I183" s="31"/>
      <c r="J183" s="31"/>
      <c r="K183" s="31"/>
      <c r="L183" s="31"/>
      <c r="M183" t="str">
        <f t="shared" si="15"/>
        <v>Grand Total</v>
      </c>
      <c r="N183" t="str">
        <f t="shared" si="16"/>
        <v>Unknown</v>
      </c>
      <c r="O183" t="str">
        <f t="shared" si="17"/>
        <v>Web Application Firewall</v>
      </c>
      <c r="P183">
        <f t="shared" si="18"/>
        <v>490.67216828299127</v>
      </c>
      <c r="Q183" s="16">
        <f t="shared" si="13"/>
        <v>0</v>
      </c>
      <c r="R183" s="32">
        <f t="shared" si="14"/>
        <v>0</v>
      </c>
    </row>
    <row r="184" spans="4:18" x14ac:dyDescent="0.2">
      <c r="D184"/>
      <c r="E184"/>
      <c r="F184"/>
      <c r="G184"/>
      <c r="H184" s="31"/>
      <c r="I184" s="31"/>
      <c r="J184" s="31"/>
      <c r="K184" s="31"/>
      <c r="L184" s="31"/>
      <c r="M184" t="str">
        <f t="shared" si="15"/>
        <v>Grand Total</v>
      </c>
      <c r="N184" t="str">
        <f t="shared" si="16"/>
        <v>Unknown</v>
      </c>
      <c r="O184" t="str">
        <f t="shared" si="17"/>
        <v>Web Application Firewall</v>
      </c>
      <c r="P184">
        <f t="shared" si="18"/>
        <v>490.67216828299127</v>
      </c>
      <c r="Q184" s="16">
        <f t="shared" si="13"/>
        <v>0</v>
      </c>
      <c r="R184" s="32">
        <f t="shared" si="14"/>
        <v>0</v>
      </c>
    </row>
    <row r="185" spans="4:18" x14ac:dyDescent="0.2">
      <c r="D185"/>
      <c r="E185"/>
      <c r="F185"/>
      <c r="G185"/>
      <c r="H185" s="31"/>
      <c r="I185" s="31"/>
      <c r="J185" s="31"/>
      <c r="K185" s="31"/>
      <c r="L185" s="31"/>
      <c r="M185" t="str">
        <f t="shared" si="15"/>
        <v>Grand Total</v>
      </c>
      <c r="N185" t="str">
        <f t="shared" si="16"/>
        <v>Unknown</v>
      </c>
      <c r="O185" t="str">
        <f t="shared" si="17"/>
        <v>Web Application Firewall</v>
      </c>
      <c r="P185">
        <f t="shared" si="18"/>
        <v>490.67216828299127</v>
      </c>
      <c r="Q185" s="16">
        <f t="shared" si="13"/>
        <v>0</v>
      </c>
      <c r="R185" s="32">
        <f t="shared" si="14"/>
        <v>0</v>
      </c>
    </row>
    <row r="186" spans="4:18" x14ac:dyDescent="0.2">
      <c r="D186"/>
      <c r="E186"/>
      <c r="F186"/>
      <c r="G186"/>
      <c r="H186" s="31"/>
      <c r="I186" s="31"/>
      <c r="J186" s="31"/>
      <c r="K186" s="31"/>
      <c r="L186" s="31"/>
      <c r="M186" t="str">
        <f t="shared" si="15"/>
        <v>Grand Total</v>
      </c>
      <c r="N186" t="str">
        <f t="shared" si="16"/>
        <v>Unknown</v>
      </c>
      <c r="O186" t="str">
        <f t="shared" si="17"/>
        <v>Web Application Firewall</v>
      </c>
      <c r="P186">
        <f t="shared" si="18"/>
        <v>490.67216828299127</v>
      </c>
      <c r="Q186" s="16">
        <f t="shared" si="13"/>
        <v>0</v>
      </c>
      <c r="R186" s="32">
        <f t="shared" si="14"/>
        <v>0</v>
      </c>
    </row>
    <row r="187" spans="4:18" x14ac:dyDescent="0.2">
      <c r="D187"/>
      <c r="E187"/>
      <c r="F187"/>
      <c r="G187"/>
      <c r="H187" s="31"/>
      <c r="I187" s="31"/>
      <c r="J187" s="31"/>
      <c r="K187" s="31"/>
      <c r="L187" s="31"/>
      <c r="M187" t="str">
        <f t="shared" si="15"/>
        <v>Grand Total</v>
      </c>
      <c r="N187" t="str">
        <f t="shared" si="16"/>
        <v>Unknown</v>
      </c>
      <c r="O187" t="str">
        <f t="shared" si="17"/>
        <v>Web Application Firewall</v>
      </c>
      <c r="P187">
        <f t="shared" si="18"/>
        <v>490.67216828299127</v>
      </c>
      <c r="Q187" s="16">
        <f t="shared" si="13"/>
        <v>0</v>
      </c>
      <c r="R187" s="32">
        <f t="shared" si="14"/>
        <v>0</v>
      </c>
    </row>
    <row r="188" spans="4:18" x14ac:dyDescent="0.2">
      <c r="D188"/>
      <c r="E188"/>
      <c r="F188"/>
      <c r="G188"/>
      <c r="H188" s="31"/>
      <c r="I188" s="31"/>
      <c r="J188" s="31"/>
      <c r="K188" s="31"/>
      <c r="L188" s="31"/>
      <c r="M188" t="str">
        <f t="shared" si="15"/>
        <v>Grand Total</v>
      </c>
      <c r="N188" t="str">
        <f t="shared" si="16"/>
        <v>Unknown</v>
      </c>
      <c r="O188" t="str">
        <f t="shared" si="17"/>
        <v>Web Application Firewall</v>
      </c>
      <c r="P188">
        <f t="shared" si="18"/>
        <v>490.67216828299127</v>
      </c>
      <c r="Q188" s="16">
        <f t="shared" si="13"/>
        <v>0</v>
      </c>
      <c r="R188" s="32">
        <f t="shared" si="14"/>
        <v>0</v>
      </c>
    </row>
    <row r="189" spans="4:18" x14ac:dyDescent="0.2">
      <c r="D189"/>
      <c r="E189"/>
      <c r="F189"/>
      <c r="G189"/>
      <c r="H189" s="31"/>
      <c r="I189" s="31"/>
      <c r="J189" s="31"/>
      <c r="K189" s="31"/>
      <c r="L189" s="31"/>
      <c r="M189" t="str">
        <f t="shared" si="15"/>
        <v>Grand Total</v>
      </c>
      <c r="N189" t="str">
        <f t="shared" si="16"/>
        <v>Unknown</v>
      </c>
      <c r="O189" t="str">
        <f t="shared" si="17"/>
        <v>Web Application Firewall</v>
      </c>
      <c r="P189">
        <f t="shared" si="18"/>
        <v>490.67216828299127</v>
      </c>
      <c r="Q189" s="16">
        <f t="shared" si="13"/>
        <v>0</v>
      </c>
      <c r="R189" s="32">
        <f t="shared" si="14"/>
        <v>0</v>
      </c>
    </row>
    <row r="190" spans="4:18" x14ac:dyDescent="0.2">
      <c r="D190"/>
      <c r="E190"/>
      <c r="F190"/>
      <c r="G190"/>
      <c r="H190" s="31"/>
      <c r="I190" s="31"/>
      <c r="J190" s="31"/>
      <c r="K190" s="31"/>
      <c r="L190" s="31"/>
      <c r="M190" t="str">
        <f t="shared" si="15"/>
        <v>Grand Total</v>
      </c>
      <c r="N190" t="str">
        <f t="shared" si="16"/>
        <v>Unknown</v>
      </c>
      <c r="O190" t="str">
        <f t="shared" si="17"/>
        <v>Web Application Firewall</v>
      </c>
      <c r="P190">
        <f t="shared" si="18"/>
        <v>490.67216828299127</v>
      </c>
      <c r="Q190" s="16">
        <f t="shared" si="13"/>
        <v>0</v>
      </c>
      <c r="R190" s="32">
        <f t="shared" si="14"/>
        <v>0</v>
      </c>
    </row>
    <row r="191" spans="4:18" x14ac:dyDescent="0.2">
      <c r="D191"/>
      <c r="E191"/>
      <c r="F191"/>
      <c r="G191"/>
      <c r="H191" s="31"/>
      <c r="I191" s="31"/>
      <c r="J191" s="31"/>
      <c r="K191" s="31"/>
      <c r="L191" s="31"/>
      <c r="M191" t="str">
        <f t="shared" si="15"/>
        <v>Grand Total</v>
      </c>
      <c r="N191" t="str">
        <f t="shared" si="16"/>
        <v>Unknown</v>
      </c>
      <c r="O191" t="str">
        <f t="shared" si="17"/>
        <v>Web Application Firewall</v>
      </c>
      <c r="P191">
        <f t="shared" si="18"/>
        <v>490.67216828299127</v>
      </c>
      <c r="Q191" s="16">
        <f t="shared" si="13"/>
        <v>0</v>
      </c>
      <c r="R191" s="32">
        <f t="shared" si="14"/>
        <v>0</v>
      </c>
    </row>
    <row r="192" spans="4:18" x14ac:dyDescent="0.2">
      <c r="D192"/>
      <c r="E192"/>
      <c r="F192"/>
      <c r="G192"/>
      <c r="H192" s="31"/>
      <c r="I192" s="31"/>
      <c r="J192" s="31"/>
      <c r="K192" s="31"/>
      <c r="L192" s="31"/>
      <c r="M192" t="str">
        <f t="shared" si="15"/>
        <v>Grand Total</v>
      </c>
      <c r="N192" t="str">
        <f t="shared" si="16"/>
        <v>Unknown</v>
      </c>
      <c r="O192" t="str">
        <f t="shared" si="17"/>
        <v>Web Application Firewall</v>
      </c>
      <c r="P192">
        <f t="shared" si="18"/>
        <v>490.67216828299127</v>
      </c>
      <c r="Q192" s="16">
        <f t="shared" si="13"/>
        <v>0</v>
      </c>
      <c r="R192" s="32">
        <f t="shared" si="14"/>
        <v>0</v>
      </c>
    </row>
    <row r="193" spans="4:18" x14ac:dyDescent="0.2">
      <c r="D193"/>
      <c r="E193"/>
      <c r="F193"/>
      <c r="G193"/>
      <c r="H193" s="31"/>
      <c r="I193" s="31"/>
      <c r="J193" s="31"/>
      <c r="K193" s="31"/>
      <c r="L193" s="31"/>
      <c r="M193" t="str">
        <f t="shared" si="15"/>
        <v>Grand Total</v>
      </c>
      <c r="N193" t="str">
        <f t="shared" si="16"/>
        <v>Unknown</v>
      </c>
      <c r="O193" t="str">
        <f t="shared" si="17"/>
        <v>Web Application Firewall</v>
      </c>
      <c r="P193">
        <f t="shared" si="18"/>
        <v>490.67216828299127</v>
      </c>
      <c r="Q193" s="16">
        <f t="shared" si="13"/>
        <v>0</v>
      </c>
      <c r="R193" s="32">
        <f t="shared" si="14"/>
        <v>0</v>
      </c>
    </row>
    <row r="194" spans="4:18" x14ac:dyDescent="0.2">
      <c r="D194"/>
      <c r="E194"/>
      <c r="F194"/>
      <c r="G194"/>
      <c r="H194" s="31"/>
      <c r="I194" s="31"/>
      <c r="J194" s="31"/>
      <c r="K194" s="31"/>
      <c r="L194" s="31"/>
      <c r="M194" t="str">
        <f t="shared" si="15"/>
        <v>Grand Total</v>
      </c>
      <c r="N194" t="str">
        <f t="shared" si="16"/>
        <v>Unknown</v>
      </c>
      <c r="O194" t="str">
        <f t="shared" si="17"/>
        <v>Web Application Firewall</v>
      </c>
      <c r="P194">
        <f t="shared" si="18"/>
        <v>490.67216828299127</v>
      </c>
      <c r="Q194" s="16">
        <f t="shared" si="13"/>
        <v>0</v>
      </c>
      <c r="R194" s="32">
        <f t="shared" si="14"/>
        <v>0</v>
      </c>
    </row>
    <row r="195" spans="4:18" x14ac:dyDescent="0.2">
      <c r="D195"/>
      <c r="E195"/>
      <c r="F195"/>
      <c r="G195"/>
      <c r="H195" s="31"/>
      <c r="I195" s="31"/>
      <c r="J195" s="31"/>
      <c r="K195" s="31"/>
      <c r="L195" s="31"/>
      <c r="M195" t="str">
        <f t="shared" si="15"/>
        <v>Grand Total</v>
      </c>
      <c r="N195" t="str">
        <f t="shared" si="16"/>
        <v>Unknown</v>
      </c>
      <c r="O195" t="str">
        <f t="shared" si="17"/>
        <v>Web Application Firewall</v>
      </c>
      <c r="P195">
        <f t="shared" si="18"/>
        <v>490.67216828299127</v>
      </c>
      <c r="Q195" s="16">
        <f t="shared" si="13"/>
        <v>0</v>
      </c>
      <c r="R195" s="32">
        <f t="shared" si="14"/>
        <v>0</v>
      </c>
    </row>
    <row r="196" spans="4:18" x14ac:dyDescent="0.2">
      <c r="D196"/>
      <c r="E196"/>
      <c r="F196"/>
      <c r="G196"/>
      <c r="H196" s="31"/>
      <c r="I196" s="31"/>
      <c r="J196" s="31"/>
      <c r="K196" s="31"/>
      <c r="L196" s="31"/>
      <c r="M196" t="str">
        <f t="shared" si="15"/>
        <v>Grand Total</v>
      </c>
      <c r="N196" t="str">
        <f t="shared" si="16"/>
        <v>Unknown</v>
      </c>
      <c r="O196" t="str">
        <f t="shared" si="17"/>
        <v>Web Application Firewall</v>
      </c>
      <c r="P196">
        <f t="shared" si="18"/>
        <v>490.67216828299127</v>
      </c>
      <c r="Q196" s="16">
        <f t="shared" si="13"/>
        <v>0</v>
      </c>
      <c r="R196" s="32">
        <f t="shared" si="14"/>
        <v>0</v>
      </c>
    </row>
    <row r="197" spans="4:18" x14ac:dyDescent="0.2">
      <c r="D197"/>
      <c r="E197"/>
      <c r="F197"/>
      <c r="G197"/>
      <c r="H197" s="31"/>
      <c r="I197" s="31"/>
      <c r="J197" s="31"/>
      <c r="K197" s="31"/>
      <c r="L197" s="31"/>
      <c r="M197" t="str">
        <f t="shared" si="15"/>
        <v>Grand Total</v>
      </c>
      <c r="N197" t="str">
        <f t="shared" si="16"/>
        <v>Unknown</v>
      </c>
      <c r="O197" t="str">
        <f t="shared" si="17"/>
        <v>Web Application Firewall</v>
      </c>
      <c r="P197">
        <f t="shared" si="18"/>
        <v>490.67216828299127</v>
      </c>
      <c r="Q197" s="16">
        <f t="shared" si="13"/>
        <v>0</v>
      </c>
      <c r="R197" s="32">
        <f t="shared" si="14"/>
        <v>0</v>
      </c>
    </row>
    <row r="198" spans="4:18" x14ac:dyDescent="0.2">
      <c r="D198"/>
      <c r="E198"/>
      <c r="F198"/>
      <c r="G198"/>
      <c r="H198" s="31"/>
      <c r="I198" s="31"/>
      <c r="J198" s="31"/>
      <c r="K198" s="31"/>
      <c r="L198" s="31"/>
      <c r="M198" t="str">
        <f t="shared" si="15"/>
        <v>Grand Total</v>
      </c>
      <c r="N198" t="str">
        <f t="shared" si="16"/>
        <v>Unknown</v>
      </c>
      <c r="O198" t="str">
        <f t="shared" si="17"/>
        <v>Web Application Firewall</v>
      </c>
      <c r="P198">
        <f t="shared" si="18"/>
        <v>490.67216828299127</v>
      </c>
      <c r="Q198" s="16">
        <f t="shared" ref="Q198:Q261" si="19">SUM(D198:F198)</f>
        <v>0</v>
      </c>
      <c r="R198" s="32">
        <f t="shared" ref="R198:R261" si="20">Q198/SUMIFS(Q:Q,O:O,O198,M:M,M198)</f>
        <v>0</v>
      </c>
    </row>
    <row r="199" spans="4:18" x14ac:dyDescent="0.2">
      <c r="D199"/>
      <c r="E199"/>
      <c r="F199"/>
      <c r="G199"/>
      <c r="H199" s="31"/>
      <c r="I199" s="31"/>
      <c r="J199" s="31"/>
      <c r="K199" s="31"/>
      <c r="L199" s="31"/>
      <c r="M199" t="str">
        <f t="shared" ref="M199:M262" si="21">IF(A199="",M198,A199)</f>
        <v>Grand Total</v>
      </c>
      <c r="N199" t="str">
        <f t="shared" ref="N199:N262" si="22">IF(B199="",N198,B199)</f>
        <v>Unknown</v>
      </c>
      <c r="O199" t="str">
        <f t="shared" ref="O199:O262" si="23">IF(C199="",O198,C199)</f>
        <v>Web Application Firewall</v>
      </c>
      <c r="P199">
        <f t="shared" ref="P199:P262" si="24">IF(D199="",P198,D199)</f>
        <v>490.67216828299127</v>
      </c>
      <c r="Q199" s="16">
        <f t="shared" si="19"/>
        <v>0</v>
      </c>
      <c r="R199" s="32">
        <f t="shared" si="20"/>
        <v>0</v>
      </c>
    </row>
    <row r="200" spans="4:18" x14ac:dyDescent="0.2">
      <c r="D200"/>
      <c r="E200"/>
      <c r="F200"/>
      <c r="G200"/>
      <c r="H200" s="31"/>
      <c r="I200" s="31"/>
      <c r="J200" s="31"/>
      <c r="K200" s="31"/>
      <c r="L200" s="31"/>
      <c r="M200" t="str">
        <f t="shared" si="21"/>
        <v>Grand Total</v>
      </c>
      <c r="N200" t="str">
        <f t="shared" si="22"/>
        <v>Unknown</v>
      </c>
      <c r="O200" t="str">
        <f t="shared" si="23"/>
        <v>Web Application Firewall</v>
      </c>
      <c r="P200">
        <f t="shared" si="24"/>
        <v>490.67216828299127</v>
      </c>
      <c r="Q200" s="16">
        <f t="shared" si="19"/>
        <v>0</v>
      </c>
      <c r="R200" s="32">
        <f t="shared" si="20"/>
        <v>0</v>
      </c>
    </row>
    <row r="201" spans="4:18" x14ac:dyDescent="0.2">
      <c r="D201"/>
      <c r="E201"/>
      <c r="F201"/>
      <c r="G201"/>
      <c r="H201" s="31"/>
      <c r="I201" s="31"/>
      <c r="J201" s="31"/>
      <c r="K201" s="31"/>
      <c r="L201" s="31"/>
      <c r="M201" t="str">
        <f t="shared" si="21"/>
        <v>Grand Total</v>
      </c>
      <c r="N201" t="str">
        <f t="shared" si="22"/>
        <v>Unknown</v>
      </c>
      <c r="O201" t="str">
        <f t="shared" si="23"/>
        <v>Web Application Firewall</v>
      </c>
      <c r="P201">
        <f t="shared" si="24"/>
        <v>490.67216828299127</v>
      </c>
      <c r="Q201" s="16">
        <f t="shared" si="19"/>
        <v>0</v>
      </c>
      <c r="R201" s="32">
        <f t="shared" si="20"/>
        <v>0</v>
      </c>
    </row>
    <row r="202" spans="4:18" x14ac:dyDescent="0.2">
      <c r="D202"/>
      <c r="E202"/>
      <c r="F202"/>
      <c r="G202"/>
      <c r="H202" s="31"/>
      <c r="I202" s="31"/>
      <c r="J202" s="31"/>
      <c r="K202" s="31"/>
      <c r="L202" s="31"/>
      <c r="M202" t="str">
        <f t="shared" si="21"/>
        <v>Grand Total</v>
      </c>
      <c r="N202" t="str">
        <f t="shared" si="22"/>
        <v>Unknown</v>
      </c>
      <c r="O202" t="str">
        <f t="shared" si="23"/>
        <v>Web Application Firewall</v>
      </c>
      <c r="P202">
        <f t="shared" si="24"/>
        <v>490.67216828299127</v>
      </c>
      <c r="Q202" s="16">
        <f t="shared" si="19"/>
        <v>0</v>
      </c>
      <c r="R202" s="32">
        <f t="shared" si="20"/>
        <v>0</v>
      </c>
    </row>
    <row r="203" spans="4:18" x14ac:dyDescent="0.2">
      <c r="D203"/>
      <c r="E203"/>
      <c r="F203"/>
      <c r="G203"/>
      <c r="H203" s="31"/>
      <c r="I203" s="31"/>
      <c r="J203" s="31"/>
      <c r="K203" s="31"/>
      <c r="L203" s="31"/>
      <c r="M203" t="str">
        <f t="shared" si="21"/>
        <v>Grand Total</v>
      </c>
      <c r="N203" t="str">
        <f t="shared" si="22"/>
        <v>Unknown</v>
      </c>
      <c r="O203" t="str">
        <f t="shared" si="23"/>
        <v>Web Application Firewall</v>
      </c>
      <c r="P203">
        <f t="shared" si="24"/>
        <v>490.67216828299127</v>
      </c>
      <c r="Q203" s="16">
        <f t="shared" si="19"/>
        <v>0</v>
      </c>
      <c r="R203" s="32">
        <f t="shared" si="20"/>
        <v>0</v>
      </c>
    </row>
    <row r="204" spans="4:18" x14ac:dyDescent="0.2">
      <c r="D204"/>
      <c r="E204"/>
      <c r="F204"/>
      <c r="G204"/>
      <c r="H204" s="31"/>
      <c r="I204" s="31"/>
      <c r="J204" s="31"/>
      <c r="K204" s="31"/>
      <c r="L204" s="31"/>
      <c r="M204" t="str">
        <f t="shared" si="21"/>
        <v>Grand Total</v>
      </c>
      <c r="N204" t="str">
        <f t="shared" si="22"/>
        <v>Unknown</v>
      </c>
      <c r="O204" t="str">
        <f t="shared" si="23"/>
        <v>Web Application Firewall</v>
      </c>
      <c r="P204">
        <f t="shared" si="24"/>
        <v>490.67216828299127</v>
      </c>
      <c r="Q204" s="16">
        <f t="shared" si="19"/>
        <v>0</v>
      </c>
      <c r="R204" s="32">
        <f t="shared" si="20"/>
        <v>0</v>
      </c>
    </row>
    <row r="205" spans="4:18" x14ac:dyDescent="0.2">
      <c r="D205"/>
      <c r="E205"/>
      <c r="F205"/>
      <c r="G205"/>
      <c r="H205" s="31"/>
      <c r="I205" s="31"/>
      <c r="J205" s="31"/>
      <c r="K205" s="31"/>
      <c r="L205" s="31"/>
      <c r="M205" t="str">
        <f t="shared" si="21"/>
        <v>Grand Total</v>
      </c>
      <c r="N205" t="str">
        <f t="shared" si="22"/>
        <v>Unknown</v>
      </c>
      <c r="O205" t="str">
        <f t="shared" si="23"/>
        <v>Web Application Firewall</v>
      </c>
      <c r="P205">
        <f t="shared" si="24"/>
        <v>490.67216828299127</v>
      </c>
      <c r="Q205" s="16">
        <f t="shared" si="19"/>
        <v>0</v>
      </c>
      <c r="R205" s="32">
        <f t="shared" si="20"/>
        <v>0</v>
      </c>
    </row>
    <row r="206" spans="4:18" x14ac:dyDescent="0.2">
      <c r="D206"/>
      <c r="E206"/>
      <c r="F206"/>
      <c r="G206"/>
      <c r="H206" s="31"/>
      <c r="I206" s="31"/>
      <c r="J206" s="31"/>
      <c r="K206" s="31"/>
      <c r="L206" s="31"/>
      <c r="M206" t="str">
        <f t="shared" si="21"/>
        <v>Grand Total</v>
      </c>
      <c r="N206" t="str">
        <f t="shared" si="22"/>
        <v>Unknown</v>
      </c>
      <c r="O206" t="str">
        <f t="shared" si="23"/>
        <v>Web Application Firewall</v>
      </c>
      <c r="P206">
        <f t="shared" si="24"/>
        <v>490.67216828299127</v>
      </c>
      <c r="Q206" s="16">
        <f t="shared" si="19"/>
        <v>0</v>
      </c>
      <c r="R206" s="32">
        <f t="shared" si="20"/>
        <v>0</v>
      </c>
    </row>
    <row r="207" spans="4:18" x14ac:dyDescent="0.2">
      <c r="D207"/>
      <c r="E207"/>
      <c r="F207"/>
      <c r="G207"/>
      <c r="H207" s="31"/>
      <c r="I207" s="31"/>
      <c r="J207" s="31"/>
      <c r="K207" s="31"/>
      <c r="L207" s="31"/>
      <c r="M207" t="str">
        <f t="shared" si="21"/>
        <v>Grand Total</v>
      </c>
      <c r="N207" t="str">
        <f t="shared" si="22"/>
        <v>Unknown</v>
      </c>
      <c r="O207" t="str">
        <f t="shared" si="23"/>
        <v>Web Application Firewall</v>
      </c>
      <c r="P207">
        <f t="shared" si="24"/>
        <v>490.67216828299127</v>
      </c>
      <c r="Q207" s="16">
        <f t="shared" si="19"/>
        <v>0</v>
      </c>
      <c r="R207" s="32">
        <f t="shared" si="20"/>
        <v>0</v>
      </c>
    </row>
    <row r="208" spans="4:18" x14ac:dyDescent="0.2">
      <c r="D208"/>
      <c r="E208"/>
      <c r="F208"/>
      <c r="G208"/>
      <c r="H208" s="31"/>
      <c r="I208" s="31"/>
      <c r="J208" s="31"/>
      <c r="K208" s="31"/>
      <c r="L208" s="31"/>
      <c r="M208" t="str">
        <f t="shared" si="21"/>
        <v>Grand Total</v>
      </c>
      <c r="N208" t="str">
        <f t="shared" si="22"/>
        <v>Unknown</v>
      </c>
      <c r="O208" t="str">
        <f t="shared" si="23"/>
        <v>Web Application Firewall</v>
      </c>
      <c r="P208">
        <f t="shared" si="24"/>
        <v>490.67216828299127</v>
      </c>
      <c r="Q208" s="16">
        <f t="shared" si="19"/>
        <v>0</v>
      </c>
      <c r="R208" s="32">
        <f t="shared" si="20"/>
        <v>0</v>
      </c>
    </row>
    <row r="209" spans="4:18" x14ac:dyDescent="0.2">
      <c r="D209"/>
      <c r="E209"/>
      <c r="F209"/>
      <c r="G209"/>
      <c r="H209" s="31"/>
      <c r="I209" s="31"/>
      <c r="J209" s="31"/>
      <c r="K209" s="31"/>
      <c r="L209" s="31"/>
      <c r="M209" t="str">
        <f t="shared" si="21"/>
        <v>Grand Total</v>
      </c>
      <c r="N209" t="str">
        <f t="shared" si="22"/>
        <v>Unknown</v>
      </c>
      <c r="O209" t="str">
        <f t="shared" si="23"/>
        <v>Web Application Firewall</v>
      </c>
      <c r="P209">
        <f t="shared" si="24"/>
        <v>490.67216828299127</v>
      </c>
      <c r="Q209" s="16">
        <f t="shared" si="19"/>
        <v>0</v>
      </c>
      <c r="R209" s="32">
        <f t="shared" si="20"/>
        <v>0</v>
      </c>
    </row>
    <row r="210" spans="4:18" x14ac:dyDescent="0.2">
      <c r="D210"/>
      <c r="E210"/>
      <c r="F210"/>
      <c r="G210"/>
      <c r="H210" s="31"/>
      <c r="I210" s="31"/>
      <c r="J210" s="31"/>
      <c r="K210" s="31"/>
      <c r="L210" s="31"/>
      <c r="M210" t="str">
        <f t="shared" si="21"/>
        <v>Grand Total</v>
      </c>
      <c r="N210" t="str">
        <f t="shared" si="22"/>
        <v>Unknown</v>
      </c>
      <c r="O210" t="str">
        <f t="shared" si="23"/>
        <v>Web Application Firewall</v>
      </c>
      <c r="P210">
        <f t="shared" si="24"/>
        <v>490.67216828299127</v>
      </c>
      <c r="Q210" s="16">
        <f t="shared" si="19"/>
        <v>0</v>
      </c>
      <c r="R210" s="32">
        <f t="shared" si="20"/>
        <v>0</v>
      </c>
    </row>
    <row r="211" spans="4:18" x14ac:dyDescent="0.2">
      <c r="D211"/>
      <c r="E211"/>
      <c r="F211"/>
      <c r="G211"/>
      <c r="H211" s="31"/>
      <c r="I211" s="31"/>
      <c r="J211" s="31"/>
      <c r="K211" s="31"/>
      <c r="L211" s="31"/>
      <c r="M211" t="str">
        <f t="shared" si="21"/>
        <v>Grand Total</v>
      </c>
      <c r="N211" t="str">
        <f t="shared" si="22"/>
        <v>Unknown</v>
      </c>
      <c r="O211" t="str">
        <f t="shared" si="23"/>
        <v>Web Application Firewall</v>
      </c>
      <c r="P211">
        <f t="shared" si="24"/>
        <v>490.67216828299127</v>
      </c>
      <c r="Q211" s="16">
        <f t="shared" si="19"/>
        <v>0</v>
      </c>
      <c r="R211" s="32">
        <f t="shared" si="20"/>
        <v>0</v>
      </c>
    </row>
    <row r="212" spans="4:18" x14ac:dyDescent="0.2">
      <c r="D212"/>
      <c r="E212"/>
      <c r="F212"/>
      <c r="G212"/>
      <c r="H212" s="31"/>
      <c r="I212" s="31"/>
      <c r="J212" s="31"/>
      <c r="K212" s="31"/>
      <c r="L212" s="31"/>
      <c r="M212" t="str">
        <f t="shared" si="21"/>
        <v>Grand Total</v>
      </c>
      <c r="N212" t="str">
        <f t="shared" si="22"/>
        <v>Unknown</v>
      </c>
      <c r="O212" t="str">
        <f t="shared" si="23"/>
        <v>Web Application Firewall</v>
      </c>
      <c r="P212">
        <f t="shared" si="24"/>
        <v>490.67216828299127</v>
      </c>
      <c r="Q212" s="16">
        <f t="shared" si="19"/>
        <v>0</v>
      </c>
      <c r="R212" s="32">
        <f t="shared" si="20"/>
        <v>0</v>
      </c>
    </row>
    <row r="213" spans="4:18" x14ac:dyDescent="0.2">
      <c r="D213"/>
      <c r="E213"/>
      <c r="F213"/>
      <c r="G213"/>
      <c r="H213" s="31"/>
      <c r="I213" s="31"/>
      <c r="J213" s="31"/>
      <c r="K213" s="31"/>
      <c r="L213" s="31"/>
      <c r="M213" t="str">
        <f t="shared" si="21"/>
        <v>Grand Total</v>
      </c>
      <c r="N213" t="str">
        <f t="shared" si="22"/>
        <v>Unknown</v>
      </c>
      <c r="O213" t="str">
        <f t="shared" si="23"/>
        <v>Web Application Firewall</v>
      </c>
      <c r="P213">
        <f t="shared" si="24"/>
        <v>490.67216828299127</v>
      </c>
      <c r="Q213" s="16">
        <f t="shared" si="19"/>
        <v>0</v>
      </c>
      <c r="R213" s="32">
        <f t="shared" si="20"/>
        <v>0</v>
      </c>
    </row>
    <row r="214" spans="4:18" x14ac:dyDescent="0.2">
      <c r="D214"/>
      <c r="E214"/>
      <c r="F214"/>
      <c r="G214"/>
      <c r="H214" s="31"/>
      <c r="I214" s="31"/>
      <c r="J214" s="31"/>
      <c r="K214" s="31"/>
      <c r="L214" s="31"/>
      <c r="M214" t="str">
        <f t="shared" si="21"/>
        <v>Grand Total</v>
      </c>
      <c r="N214" t="str">
        <f t="shared" si="22"/>
        <v>Unknown</v>
      </c>
      <c r="O214" t="str">
        <f t="shared" si="23"/>
        <v>Web Application Firewall</v>
      </c>
      <c r="P214">
        <f t="shared" si="24"/>
        <v>490.67216828299127</v>
      </c>
      <c r="Q214" s="16">
        <f t="shared" si="19"/>
        <v>0</v>
      </c>
      <c r="R214" s="32">
        <f t="shared" si="20"/>
        <v>0</v>
      </c>
    </row>
    <row r="215" spans="4:18" x14ac:dyDescent="0.2">
      <c r="D215"/>
      <c r="E215"/>
      <c r="F215"/>
      <c r="G215"/>
      <c r="H215" s="31"/>
      <c r="I215" s="31"/>
      <c r="J215" s="31"/>
      <c r="K215" s="31"/>
      <c r="L215" s="31"/>
      <c r="M215" t="str">
        <f t="shared" si="21"/>
        <v>Grand Total</v>
      </c>
      <c r="N215" t="str">
        <f t="shared" si="22"/>
        <v>Unknown</v>
      </c>
      <c r="O215" t="str">
        <f t="shared" si="23"/>
        <v>Web Application Firewall</v>
      </c>
      <c r="P215">
        <f t="shared" si="24"/>
        <v>490.67216828299127</v>
      </c>
      <c r="Q215" s="16">
        <f t="shared" si="19"/>
        <v>0</v>
      </c>
      <c r="R215" s="32">
        <f t="shared" si="20"/>
        <v>0</v>
      </c>
    </row>
    <row r="216" spans="4:18" x14ac:dyDescent="0.2">
      <c r="D216"/>
      <c r="E216"/>
      <c r="F216"/>
      <c r="G216"/>
      <c r="H216" s="31"/>
      <c r="I216" s="31"/>
      <c r="J216" s="31"/>
      <c r="K216" s="31"/>
      <c r="L216" s="31"/>
      <c r="M216" t="str">
        <f t="shared" si="21"/>
        <v>Grand Total</v>
      </c>
      <c r="N216" t="str">
        <f t="shared" si="22"/>
        <v>Unknown</v>
      </c>
      <c r="O216" t="str">
        <f t="shared" si="23"/>
        <v>Web Application Firewall</v>
      </c>
      <c r="P216">
        <f t="shared" si="24"/>
        <v>490.67216828299127</v>
      </c>
      <c r="Q216" s="16">
        <f t="shared" si="19"/>
        <v>0</v>
      </c>
      <c r="R216" s="32">
        <f t="shared" si="20"/>
        <v>0</v>
      </c>
    </row>
    <row r="217" spans="4:18" x14ac:dyDescent="0.2">
      <c r="D217"/>
      <c r="E217"/>
      <c r="F217"/>
      <c r="G217"/>
      <c r="H217" s="31"/>
      <c r="I217" s="31"/>
      <c r="J217" s="31"/>
      <c r="K217" s="31"/>
      <c r="L217" s="31"/>
      <c r="M217" t="str">
        <f t="shared" si="21"/>
        <v>Grand Total</v>
      </c>
      <c r="N217" t="str">
        <f t="shared" si="22"/>
        <v>Unknown</v>
      </c>
      <c r="O217" t="str">
        <f t="shared" si="23"/>
        <v>Web Application Firewall</v>
      </c>
      <c r="P217">
        <f t="shared" si="24"/>
        <v>490.67216828299127</v>
      </c>
      <c r="Q217" s="16">
        <f t="shared" si="19"/>
        <v>0</v>
      </c>
      <c r="R217" s="32">
        <f t="shared" si="20"/>
        <v>0</v>
      </c>
    </row>
    <row r="218" spans="4:18" x14ac:dyDescent="0.2">
      <c r="D218"/>
      <c r="E218"/>
      <c r="F218"/>
      <c r="G218"/>
      <c r="H218" s="31"/>
      <c r="I218" s="31"/>
      <c r="J218" s="31"/>
      <c r="K218" s="31"/>
      <c r="L218" s="31"/>
      <c r="M218" t="str">
        <f t="shared" si="21"/>
        <v>Grand Total</v>
      </c>
      <c r="N218" t="str">
        <f t="shared" si="22"/>
        <v>Unknown</v>
      </c>
      <c r="O218" t="str">
        <f t="shared" si="23"/>
        <v>Web Application Firewall</v>
      </c>
      <c r="P218">
        <f t="shared" si="24"/>
        <v>490.67216828299127</v>
      </c>
      <c r="Q218" s="16">
        <f t="shared" si="19"/>
        <v>0</v>
      </c>
      <c r="R218" s="32">
        <f t="shared" si="20"/>
        <v>0</v>
      </c>
    </row>
    <row r="219" spans="4:18" x14ac:dyDescent="0.2">
      <c r="D219"/>
      <c r="E219"/>
      <c r="F219"/>
      <c r="G219"/>
      <c r="H219" s="31"/>
      <c r="I219" s="31"/>
      <c r="J219" s="31"/>
      <c r="K219" s="31"/>
      <c r="L219" s="31"/>
      <c r="M219" t="str">
        <f t="shared" si="21"/>
        <v>Grand Total</v>
      </c>
      <c r="N219" t="str">
        <f t="shared" si="22"/>
        <v>Unknown</v>
      </c>
      <c r="O219" t="str">
        <f t="shared" si="23"/>
        <v>Web Application Firewall</v>
      </c>
      <c r="P219">
        <f t="shared" si="24"/>
        <v>490.67216828299127</v>
      </c>
      <c r="Q219" s="16">
        <f t="shared" si="19"/>
        <v>0</v>
      </c>
      <c r="R219" s="32">
        <f t="shared" si="20"/>
        <v>0</v>
      </c>
    </row>
    <row r="220" spans="4:18" x14ac:dyDescent="0.2">
      <c r="D220"/>
      <c r="E220"/>
      <c r="F220"/>
      <c r="G220"/>
      <c r="H220" s="31"/>
      <c r="I220" s="31"/>
      <c r="J220" s="31"/>
      <c r="K220" s="31"/>
      <c r="L220" s="31"/>
      <c r="M220" t="str">
        <f t="shared" si="21"/>
        <v>Grand Total</v>
      </c>
      <c r="N220" t="str">
        <f t="shared" si="22"/>
        <v>Unknown</v>
      </c>
      <c r="O220" t="str">
        <f t="shared" si="23"/>
        <v>Web Application Firewall</v>
      </c>
      <c r="P220">
        <f t="shared" si="24"/>
        <v>490.67216828299127</v>
      </c>
      <c r="Q220" s="16">
        <f t="shared" si="19"/>
        <v>0</v>
      </c>
      <c r="R220" s="32">
        <f t="shared" si="20"/>
        <v>0</v>
      </c>
    </row>
    <row r="221" spans="4:18" x14ac:dyDescent="0.2">
      <c r="D221"/>
      <c r="E221"/>
      <c r="F221"/>
      <c r="G221"/>
      <c r="H221" s="31"/>
      <c r="I221" s="31"/>
      <c r="J221" s="31"/>
      <c r="K221" s="31"/>
      <c r="L221" s="31"/>
      <c r="M221" t="str">
        <f t="shared" si="21"/>
        <v>Grand Total</v>
      </c>
      <c r="N221" t="str">
        <f t="shared" si="22"/>
        <v>Unknown</v>
      </c>
      <c r="O221" t="str">
        <f t="shared" si="23"/>
        <v>Web Application Firewall</v>
      </c>
      <c r="P221">
        <f t="shared" si="24"/>
        <v>490.67216828299127</v>
      </c>
      <c r="Q221" s="16">
        <f t="shared" si="19"/>
        <v>0</v>
      </c>
      <c r="R221" s="32">
        <f t="shared" si="20"/>
        <v>0</v>
      </c>
    </row>
    <row r="222" spans="4:18" x14ac:dyDescent="0.2">
      <c r="D222"/>
      <c r="E222"/>
      <c r="F222"/>
      <c r="G222"/>
      <c r="H222" s="31"/>
      <c r="I222" s="31"/>
      <c r="J222" s="31"/>
      <c r="K222" s="31"/>
      <c r="L222" s="31"/>
      <c r="M222" t="str">
        <f t="shared" si="21"/>
        <v>Grand Total</v>
      </c>
      <c r="N222" t="str">
        <f t="shared" si="22"/>
        <v>Unknown</v>
      </c>
      <c r="O222" t="str">
        <f t="shared" si="23"/>
        <v>Web Application Firewall</v>
      </c>
      <c r="P222">
        <f t="shared" si="24"/>
        <v>490.67216828299127</v>
      </c>
      <c r="Q222" s="16">
        <f t="shared" si="19"/>
        <v>0</v>
      </c>
      <c r="R222" s="32">
        <f t="shared" si="20"/>
        <v>0</v>
      </c>
    </row>
    <row r="223" spans="4:18" x14ac:dyDescent="0.2">
      <c r="D223"/>
      <c r="E223"/>
      <c r="F223"/>
      <c r="G223"/>
      <c r="H223" s="31"/>
      <c r="I223" s="31"/>
      <c r="J223" s="31"/>
      <c r="K223" s="31"/>
      <c r="L223" s="31"/>
      <c r="M223" t="str">
        <f t="shared" si="21"/>
        <v>Grand Total</v>
      </c>
      <c r="N223" t="str">
        <f t="shared" si="22"/>
        <v>Unknown</v>
      </c>
      <c r="O223" t="str">
        <f t="shared" si="23"/>
        <v>Web Application Firewall</v>
      </c>
      <c r="P223">
        <f t="shared" si="24"/>
        <v>490.67216828299127</v>
      </c>
      <c r="Q223" s="16">
        <f t="shared" si="19"/>
        <v>0</v>
      </c>
      <c r="R223" s="32">
        <f t="shared" si="20"/>
        <v>0</v>
      </c>
    </row>
    <row r="224" spans="4:18" x14ac:dyDescent="0.2">
      <c r="D224"/>
      <c r="E224"/>
      <c r="F224"/>
      <c r="G224"/>
      <c r="H224" s="31"/>
      <c r="I224" s="31"/>
      <c r="J224" s="31"/>
      <c r="K224" s="31"/>
      <c r="L224" s="31"/>
      <c r="M224" t="str">
        <f t="shared" si="21"/>
        <v>Grand Total</v>
      </c>
      <c r="N224" t="str">
        <f t="shared" si="22"/>
        <v>Unknown</v>
      </c>
      <c r="O224" t="str">
        <f t="shared" si="23"/>
        <v>Web Application Firewall</v>
      </c>
      <c r="P224">
        <f t="shared" si="24"/>
        <v>490.67216828299127</v>
      </c>
      <c r="Q224" s="16">
        <f t="shared" si="19"/>
        <v>0</v>
      </c>
      <c r="R224" s="32">
        <f t="shared" si="20"/>
        <v>0</v>
      </c>
    </row>
    <row r="225" spans="4:18" x14ac:dyDescent="0.2">
      <c r="D225"/>
      <c r="E225"/>
      <c r="F225"/>
      <c r="G225"/>
      <c r="H225" s="31"/>
      <c r="I225" s="31"/>
      <c r="J225" s="31"/>
      <c r="K225" s="31"/>
      <c r="L225" s="31"/>
      <c r="M225" t="str">
        <f t="shared" si="21"/>
        <v>Grand Total</v>
      </c>
      <c r="N225" t="str">
        <f t="shared" si="22"/>
        <v>Unknown</v>
      </c>
      <c r="O225" t="str">
        <f t="shared" si="23"/>
        <v>Web Application Firewall</v>
      </c>
      <c r="P225">
        <f t="shared" si="24"/>
        <v>490.67216828299127</v>
      </c>
      <c r="Q225" s="16">
        <f t="shared" si="19"/>
        <v>0</v>
      </c>
      <c r="R225" s="32">
        <f t="shared" si="20"/>
        <v>0</v>
      </c>
    </row>
    <row r="226" spans="4:18" x14ac:dyDescent="0.2">
      <c r="D226"/>
      <c r="E226"/>
      <c r="F226"/>
      <c r="G226"/>
      <c r="H226" s="31"/>
      <c r="I226" s="31"/>
      <c r="J226" s="31"/>
      <c r="K226" s="31"/>
      <c r="L226" s="31"/>
      <c r="M226" t="str">
        <f t="shared" si="21"/>
        <v>Grand Total</v>
      </c>
      <c r="N226" t="str">
        <f t="shared" si="22"/>
        <v>Unknown</v>
      </c>
      <c r="O226" t="str">
        <f t="shared" si="23"/>
        <v>Web Application Firewall</v>
      </c>
      <c r="P226">
        <f t="shared" si="24"/>
        <v>490.67216828299127</v>
      </c>
      <c r="Q226" s="16">
        <f t="shared" si="19"/>
        <v>0</v>
      </c>
      <c r="R226" s="32">
        <f t="shared" si="20"/>
        <v>0</v>
      </c>
    </row>
    <row r="227" spans="4:18" x14ac:dyDescent="0.2">
      <c r="D227"/>
      <c r="E227"/>
      <c r="F227"/>
      <c r="G227"/>
      <c r="H227" s="31"/>
      <c r="I227" s="31"/>
      <c r="J227" s="31"/>
      <c r="K227" s="31"/>
      <c r="L227" s="31"/>
      <c r="M227" t="str">
        <f t="shared" si="21"/>
        <v>Grand Total</v>
      </c>
      <c r="N227" t="str">
        <f t="shared" si="22"/>
        <v>Unknown</v>
      </c>
      <c r="O227" t="str">
        <f t="shared" si="23"/>
        <v>Web Application Firewall</v>
      </c>
      <c r="P227">
        <f t="shared" si="24"/>
        <v>490.67216828299127</v>
      </c>
      <c r="Q227" s="16">
        <f t="shared" si="19"/>
        <v>0</v>
      </c>
      <c r="R227" s="32">
        <f t="shared" si="20"/>
        <v>0</v>
      </c>
    </row>
    <row r="228" spans="4:18" x14ac:dyDescent="0.2">
      <c r="D228"/>
      <c r="E228"/>
      <c r="F228"/>
      <c r="G228"/>
      <c r="H228" s="31"/>
      <c r="I228" s="31"/>
      <c r="J228" s="31"/>
      <c r="K228" s="31"/>
      <c r="L228" s="31"/>
      <c r="M228" t="str">
        <f t="shared" si="21"/>
        <v>Grand Total</v>
      </c>
      <c r="N228" t="str">
        <f t="shared" si="22"/>
        <v>Unknown</v>
      </c>
      <c r="O228" t="str">
        <f t="shared" si="23"/>
        <v>Web Application Firewall</v>
      </c>
      <c r="P228">
        <f t="shared" si="24"/>
        <v>490.67216828299127</v>
      </c>
      <c r="Q228" s="16">
        <f t="shared" si="19"/>
        <v>0</v>
      </c>
      <c r="R228" s="32">
        <f t="shared" si="20"/>
        <v>0</v>
      </c>
    </row>
    <row r="229" spans="4:18" x14ac:dyDescent="0.2">
      <c r="D229"/>
      <c r="E229"/>
      <c r="F229"/>
      <c r="G229"/>
      <c r="H229" s="31"/>
      <c r="I229" s="31"/>
      <c r="J229" s="31"/>
      <c r="K229" s="31"/>
      <c r="L229" s="31"/>
      <c r="M229" t="str">
        <f t="shared" si="21"/>
        <v>Grand Total</v>
      </c>
      <c r="N229" t="str">
        <f t="shared" si="22"/>
        <v>Unknown</v>
      </c>
      <c r="O229" t="str">
        <f t="shared" si="23"/>
        <v>Web Application Firewall</v>
      </c>
      <c r="P229">
        <f t="shared" si="24"/>
        <v>490.67216828299127</v>
      </c>
      <c r="Q229" s="16">
        <f t="shared" si="19"/>
        <v>0</v>
      </c>
      <c r="R229" s="32">
        <f t="shared" si="20"/>
        <v>0</v>
      </c>
    </row>
    <row r="230" spans="4:18" x14ac:dyDescent="0.2">
      <c r="D230"/>
      <c r="E230"/>
      <c r="F230"/>
      <c r="G230"/>
      <c r="H230" s="31"/>
      <c r="I230" s="31"/>
      <c r="J230" s="31"/>
      <c r="K230" s="31"/>
      <c r="L230" s="31"/>
      <c r="M230" t="str">
        <f t="shared" si="21"/>
        <v>Grand Total</v>
      </c>
      <c r="N230" t="str">
        <f t="shared" si="22"/>
        <v>Unknown</v>
      </c>
      <c r="O230" t="str">
        <f t="shared" si="23"/>
        <v>Web Application Firewall</v>
      </c>
      <c r="P230">
        <f t="shared" si="24"/>
        <v>490.67216828299127</v>
      </c>
      <c r="Q230" s="16">
        <f t="shared" si="19"/>
        <v>0</v>
      </c>
      <c r="R230" s="32">
        <f t="shared" si="20"/>
        <v>0</v>
      </c>
    </row>
    <row r="231" spans="4:18" x14ac:dyDescent="0.2">
      <c r="D231"/>
      <c r="E231"/>
      <c r="F231"/>
      <c r="G231"/>
      <c r="H231" s="31"/>
      <c r="I231" s="31"/>
      <c r="J231" s="31"/>
      <c r="K231" s="31"/>
      <c r="L231" s="31"/>
      <c r="M231" t="str">
        <f t="shared" si="21"/>
        <v>Grand Total</v>
      </c>
      <c r="N231" t="str">
        <f t="shared" si="22"/>
        <v>Unknown</v>
      </c>
      <c r="O231" t="str">
        <f t="shared" si="23"/>
        <v>Web Application Firewall</v>
      </c>
      <c r="P231">
        <f t="shared" si="24"/>
        <v>490.67216828299127</v>
      </c>
      <c r="Q231" s="16">
        <f t="shared" si="19"/>
        <v>0</v>
      </c>
      <c r="R231" s="32">
        <f t="shared" si="20"/>
        <v>0</v>
      </c>
    </row>
    <row r="232" spans="4:18" x14ac:dyDescent="0.2">
      <c r="D232"/>
      <c r="E232"/>
      <c r="F232"/>
      <c r="G232"/>
      <c r="H232" s="31"/>
      <c r="I232" s="31"/>
      <c r="J232" s="31"/>
      <c r="K232" s="31"/>
      <c r="L232" s="31"/>
      <c r="M232" t="str">
        <f t="shared" si="21"/>
        <v>Grand Total</v>
      </c>
      <c r="N232" t="str">
        <f t="shared" si="22"/>
        <v>Unknown</v>
      </c>
      <c r="O232" t="str">
        <f t="shared" si="23"/>
        <v>Web Application Firewall</v>
      </c>
      <c r="P232">
        <f t="shared" si="24"/>
        <v>490.67216828299127</v>
      </c>
      <c r="Q232" s="16">
        <f t="shared" si="19"/>
        <v>0</v>
      </c>
      <c r="R232" s="32">
        <f t="shared" si="20"/>
        <v>0</v>
      </c>
    </row>
    <row r="233" spans="4:18" x14ac:dyDescent="0.2">
      <c r="D233"/>
      <c r="E233"/>
      <c r="F233"/>
      <c r="G233"/>
      <c r="H233" s="31"/>
      <c r="I233" s="31"/>
      <c r="J233" s="31"/>
      <c r="K233" s="31"/>
      <c r="L233" s="31"/>
      <c r="M233" t="str">
        <f t="shared" si="21"/>
        <v>Grand Total</v>
      </c>
      <c r="N233" t="str">
        <f t="shared" si="22"/>
        <v>Unknown</v>
      </c>
      <c r="O233" t="str">
        <f t="shared" si="23"/>
        <v>Web Application Firewall</v>
      </c>
      <c r="P233">
        <f t="shared" si="24"/>
        <v>490.67216828299127</v>
      </c>
      <c r="Q233" s="16">
        <f t="shared" si="19"/>
        <v>0</v>
      </c>
      <c r="R233" s="32">
        <f t="shared" si="20"/>
        <v>0</v>
      </c>
    </row>
    <row r="234" spans="4:18" x14ac:dyDescent="0.2">
      <c r="D234"/>
      <c r="E234"/>
      <c r="F234"/>
      <c r="G234"/>
      <c r="H234" s="31"/>
      <c r="I234" s="31"/>
      <c r="J234" s="31"/>
      <c r="K234" s="31"/>
      <c r="L234" s="31"/>
      <c r="M234" t="str">
        <f t="shared" si="21"/>
        <v>Grand Total</v>
      </c>
      <c r="N234" t="str">
        <f t="shared" si="22"/>
        <v>Unknown</v>
      </c>
      <c r="O234" t="str">
        <f t="shared" si="23"/>
        <v>Web Application Firewall</v>
      </c>
      <c r="P234">
        <f t="shared" si="24"/>
        <v>490.67216828299127</v>
      </c>
      <c r="Q234" s="16">
        <f t="shared" si="19"/>
        <v>0</v>
      </c>
      <c r="R234" s="32">
        <f t="shared" si="20"/>
        <v>0</v>
      </c>
    </row>
    <row r="235" spans="4:18" x14ac:dyDescent="0.2">
      <c r="D235"/>
      <c r="E235"/>
      <c r="F235"/>
      <c r="G235"/>
      <c r="H235" s="31"/>
      <c r="I235" s="31"/>
      <c r="J235" s="31"/>
      <c r="K235" s="31"/>
      <c r="L235" s="31"/>
      <c r="M235" t="str">
        <f t="shared" si="21"/>
        <v>Grand Total</v>
      </c>
      <c r="N235" t="str">
        <f t="shared" si="22"/>
        <v>Unknown</v>
      </c>
      <c r="O235" t="str">
        <f t="shared" si="23"/>
        <v>Web Application Firewall</v>
      </c>
      <c r="P235">
        <f t="shared" si="24"/>
        <v>490.67216828299127</v>
      </c>
      <c r="Q235" s="16">
        <f t="shared" si="19"/>
        <v>0</v>
      </c>
      <c r="R235" s="32">
        <f t="shared" si="20"/>
        <v>0</v>
      </c>
    </row>
    <row r="236" spans="4:18" x14ac:dyDescent="0.2">
      <c r="D236"/>
      <c r="E236"/>
      <c r="F236"/>
      <c r="G236"/>
      <c r="H236" s="31"/>
      <c r="I236" s="31"/>
      <c r="J236" s="31"/>
      <c r="K236" s="31"/>
      <c r="L236" s="31"/>
      <c r="M236" t="str">
        <f t="shared" si="21"/>
        <v>Grand Total</v>
      </c>
      <c r="N236" t="str">
        <f t="shared" si="22"/>
        <v>Unknown</v>
      </c>
      <c r="O236" t="str">
        <f t="shared" si="23"/>
        <v>Web Application Firewall</v>
      </c>
      <c r="P236">
        <f t="shared" si="24"/>
        <v>490.67216828299127</v>
      </c>
      <c r="Q236" s="16">
        <f t="shared" si="19"/>
        <v>0</v>
      </c>
      <c r="R236" s="32">
        <f t="shared" si="20"/>
        <v>0</v>
      </c>
    </row>
    <row r="237" spans="4:18" x14ac:dyDescent="0.2">
      <c r="D237"/>
      <c r="E237"/>
      <c r="F237"/>
      <c r="G237"/>
      <c r="H237" s="31"/>
      <c r="I237" s="31"/>
      <c r="J237" s="31"/>
      <c r="K237" s="31"/>
      <c r="L237" s="31"/>
      <c r="M237" t="str">
        <f t="shared" si="21"/>
        <v>Grand Total</v>
      </c>
      <c r="N237" t="str">
        <f t="shared" si="22"/>
        <v>Unknown</v>
      </c>
      <c r="O237" t="str">
        <f t="shared" si="23"/>
        <v>Web Application Firewall</v>
      </c>
      <c r="P237">
        <f t="shared" si="24"/>
        <v>490.67216828299127</v>
      </c>
      <c r="Q237" s="16">
        <f t="shared" si="19"/>
        <v>0</v>
      </c>
      <c r="R237" s="32">
        <f t="shared" si="20"/>
        <v>0</v>
      </c>
    </row>
    <row r="238" spans="4:18" x14ac:dyDescent="0.2">
      <c r="D238"/>
      <c r="E238"/>
      <c r="F238"/>
      <c r="G238"/>
      <c r="H238" s="31"/>
      <c r="I238" s="31"/>
      <c r="J238" s="31"/>
      <c r="K238" s="31"/>
      <c r="L238" s="31"/>
      <c r="M238" t="str">
        <f t="shared" si="21"/>
        <v>Grand Total</v>
      </c>
      <c r="N238" t="str">
        <f t="shared" si="22"/>
        <v>Unknown</v>
      </c>
      <c r="O238" t="str">
        <f t="shared" si="23"/>
        <v>Web Application Firewall</v>
      </c>
      <c r="P238">
        <f t="shared" si="24"/>
        <v>490.67216828299127</v>
      </c>
      <c r="Q238" s="16">
        <f t="shared" si="19"/>
        <v>0</v>
      </c>
      <c r="R238" s="32">
        <f t="shared" si="20"/>
        <v>0</v>
      </c>
    </row>
    <row r="239" spans="4:18" x14ac:dyDescent="0.2">
      <c r="D239"/>
      <c r="E239"/>
      <c r="F239"/>
      <c r="G239"/>
      <c r="H239" s="31"/>
      <c r="I239" s="31"/>
      <c r="J239" s="31"/>
      <c r="K239" s="31"/>
      <c r="L239" s="31"/>
      <c r="M239" t="str">
        <f t="shared" si="21"/>
        <v>Grand Total</v>
      </c>
      <c r="N239" t="str">
        <f t="shared" si="22"/>
        <v>Unknown</v>
      </c>
      <c r="O239" t="str">
        <f t="shared" si="23"/>
        <v>Web Application Firewall</v>
      </c>
      <c r="P239">
        <f t="shared" si="24"/>
        <v>490.67216828299127</v>
      </c>
      <c r="Q239" s="16">
        <f t="shared" si="19"/>
        <v>0</v>
      </c>
      <c r="R239" s="32">
        <f t="shared" si="20"/>
        <v>0</v>
      </c>
    </row>
    <row r="240" spans="4:18" x14ac:dyDescent="0.2">
      <c r="D240"/>
      <c r="E240"/>
      <c r="F240"/>
      <c r="G240"/>
      <c r="H240" s="31"/>
      <c r="I240" s="31"/>
      <c r="J240" s="31"/>
      <c r="K240" s="31"/>
      <c r="L240" s="31"/>
      <c r="M240" t="str">
        <f t="shared" si="21"/>
        <v>Grand Total</v>
      </c>
      <c r="N240" t="str">
        <f t="shared" si="22"/>
        <v>Unknown</v>
      </c>
      <c r="O240" t="str">
        <f t="shared" si="23"/>
        <v>Web Application Firewall</v>
      </c>
      <c r="P240">
        <f t="shared" si="24"/>
        <v>490.67216828299127</v>
      </c>
      <c r="Q240" s="16">
        <f t="shared" si="19"/>
        <v>0</v>
      </c>
      <c r="R240" s="32">
        <f t="shared" si="20"/>
        <v>0</v>
      </c>
    </row>
    <row r="241" spans="4:18" x14ac:dyDescent="0.2">
      <c r="D241"/>
      <c r="E241"/>
      <c r="F241"/>
      <c r="G241"/>
      <c r="H241" s="31"/>
      <c r="I241" s="31"/>
      <c r="J241" s="31"/>
      <c r="K241" s="31"/>
      <c r="L241" s="31"/>
      <c r="M241" t="str">
        <f t="shared" si="21"/>
        <v>Grand Total</v>
      </c>
      <c r="N241" t="str">
        <f t="shared" si="22"/>
        <v>Unknown</v>
      </c>
      <c r="O241" t="str">
        <f t="shared" si="23"/>
        <v>Web Application Firewall</v>
      </c>
      <c r="P241">
        <f t="shared" si="24"/>
        <v>490.67216828299127</v>
      </c>
      <c r="Q241" s="16">
        <f t="shared" si="19"/>
        <v>0</v>
      </c>
      <c r="R241" s="32">
        <f t="shared" si="20"/>
        <v>0</v>
      </c>
    </row>
    <row r="242" spans="4:18" x14ac:dyDescent="0.2">
      <c r="D242"/>
      <c r="E242"/>
      <c r="F242"/>
      <c r="G242"/>
      <c r="H242" s="31"/>
      <c r="I242" s="31"/>
      <c r="J242" s="31"/>
      <c r="K242" s="31"/>
      <c r="L242" s="31"/>
      <c r="M242" t="str">
        <f t="shared" si="21"/>
        <v>Grand Total</v>
      </c>
      <c r="N242" t="str">
        <f t="shared" si="22"/>
        <v>Unknown</v>
      </c>
      <c r="O242" t="str">
        <f t="shared" si="23"/>
        <v>Web Application Firewall</v>
      </c>
      <c r="P242">
        <f t="shared" si="24"/>
        <v>490.67216828299127</v>
      </c>
      <c r="Q242" s="16">
        <f t="shared" si="19"/>
        <v>0</v>
      </c>
      <c r="R242" s="32">
        <f t="shared" si="20"/>
        <v>0</v>
      </c>
    </row>
    <row r="243" spans="4:18" x14ac:dyDescent="0.2">
      <c r="D243"/>
      <c r="E243"/>
      <c r="F243"/>
      <c r="G243"/>
      <c r="H243" s="31"/>
      <c r="I243" s="31"/>
      <c r="J243" s="31"/>
      <c r="K243" s="31"/>
      <c r="L243" s="31"/>
      <c r="M243" t="str">
        <f t="shared" si="21"/>
        <v>Grand Total</v>
      </c>
      <c r="N243" t="str">
        <f t="shared" si="22"/>
        <v>Unknown</v>
      </c>
      <c r="O243" t="str">
        <f t="shared" si="23"/>
        <v>Web Application Firewall</v>
      </c>
      <c r="P243">
        <f t="shared" si="24"/>
        <v>490.67216828299127</v>
      </c>
      <c r="Q243" s="16">
        <f t="shared" si="19"/>
        <v>0</v>
      </c>
      <c r="R243" s="32">
        <f t="shared" si="20"/>
        <v>0</v>
      </c>
    </row>
    <row r="244" spans="4:18" x14ac:dyDescent="0.2">
      <c r="D244"/>
      <c r="E244"/>
      <c r="F244"/>
      <c r="G244"/>
      <c r="H244" s="31"/>
      <c r="I244" s="31"/>
      <c r="J244" s="31"/>
      <c r="K244" s="31"/>
      <c r="L244" s="31"/>
      <c r="M244" t="str">
        <f t="shared" si="21"/>
        <v>Grand Total</v>
      </c>
      <c r="N244" t="str">
        <f t="shared" si="22"/>
        <v>Unknown</v>
      </c>
      <c r="O244" t="str">
        <f t="shared" si="23"/>
        <v>Web Application Firewall</v>
      </c>
      <c r="P244">
        <f t="shared" si="24"/>
        <v>490.67216828299127</v>
      </c>
      <c r="Q244" s="16">
        <f t="shared" si="19"/>
        <v>0</v>
      </c>
      <c r="R244" s="32">
        <f t="shared" si="20"/>
        <v>0</v>
      </c>
    </row>
    <row r="245" spans="4:18" x14ac:dyDescent="0.2">
      <c r="D245"/>
      <c r="E245"/>
      <c r="F245"/>
      <c r="G245"/>
      <c r="H245" s="31"/>
      <c r="I245" s="31"/>
      <c r="J245" s="31"/>
      <c r="K245" s="31"/>
      <c r="L245" s="31"/>
      <c r="M245" t="str">
        <f t="shared" si="21"/>
        <v>Grand Total</v>
      </c>
      <c r="N245" t="str">
        <f t="shared" si="22"/>
        <v>Unknown</v>
      </c>
      <c r="O245" t="str">
        <f t="shared" si="23"/>
        <v>Web Application Firewall</v>
      </c>
      <c r="P245">
        <f t="shared" si="24"/>
        <v>490.67216828299127</v>
      </c>
      <c r="Q245" s="16">
        <f t="shared" si="19"/>
        <v>0</v>
      </c>
      <c r="R245" s="32">
        <f t="shared" si="20"/>
        <v>0</v>
      </c>
    </row>
    <row r="246" spans="4:18" x14ac:dyDescent="0.2">
      <c r="D246"/>
      <c r="E246"/>
      <c r="F246"/>
      <c r="G246"/>
      <c r="H246" s="31"/>
      <c r="I246" s="31"/>
      <c r="J246" s="31"/>
      <c r="K246" s="31"/>
      <c r="L246" s="31"/>
      <c r="M246" t="str">
        <f t="shared" si="21"/>
        <v>Grand Total</v>
      </c>
      <c r="N246" t="str">
        <f t="shared" si="22"/>
        <v>Unknown</v>
      </c>
      <c r="O246" t="str">
        <f t="shared" si="23"/>
        <v>Web Application Firewall</v>
      </c>
      <c r="P246">
        <f t="shared" si="24"/>
        <v>490.67216828299127</v>
      </c>
      <c r="Q246" s="16">
        <f t="shared" si="19"/>
        <v>0</v>
      </c>
      <c r="R246" s="32">
        <f t="shared" si="20"/>
        <v>0</v>
      </c>
    </row>
    <row r="247" spans="4:18" x14ac:dyDescent="0.2">
      <c r="D247"/>
      <c r="E247"/>
      <c r="F247"/>
      <c r="G247"/>
      <c r="H247" s="31"/>
      <c r="I247" s="31"/>
      <c r="J247" s="31"/>
      <c r="K247" s="31"/>
      <c r="L247" s="31"/>
      <c r="M247" t="str">
        <f t="shared" si="21"/>
        <v>Grand Total</v>
      </c>
      <c r="N247" t="str">
        <f t="shared" si="22"/>
        <v>Unknown</v>
      </c>
      <c r="O247" t="str">
        <f t="shared" si="23"/>
        <v>Web Application Firewall</v>
      </c>
      <c r="P247">
        <f t="shared" si="24"/>
        <v>490.67216828299127</v>
      </c>
      <c r="Q247" s="16">
        <f t="shared" si="19"/>
        <v>0</v>
      </c>
      <c r="R247" s="32">
        <f t="shared" si="20"/>
        <v>0</v>
      </c>
    </row>
    <row r="248" spans="4:18" x14ac:dyDescent="0.2">
      <c r="D248"/>
      <c r="E248"/>
      <c r="F248"/>
      <c r="G248"/>
      <c r="H248" s="31"/>
      <c r="I248" s="31"/>
      <c r="J248" s="31"/>
      <c r="K248" s="31"/>
      <c r="L248" s="31"/>
      <c r="M248" t="str">
        <f t="shared" si="21"/>
        <v>Grand Total</v>
      </c>
      <c r="N248" t="str">
        <f t="shared" si="22"/>
        <v>Unknown</v>
      </c>
      <c r="O248" t="str">
        <f t="shared" si="23"/>
        <v>Web Application Firewall</v>
      </c>
      <c r="P248">
        <f t="shared" si="24"/>
        <v>490.67216828299127</v>
      </c>
      <c r="Q248" s="16">
        <f t="shared" si="19"/>
        <v>0</v>
      </c>
      <c r="R248" s="32">
        <f t="shared" si="20"/>
        <v>0</v>
      </c>
    </row>
    <row r="249" spans="4:18" x14ac:dyDescent="0.2">
      <c r="D249"/>
      <c r="E249"/>
      <c r="F249"/>
      <c r="G249"/>
      <c r="H249" s="31"/>
      <c r="I249" s="31"/>
      <c r="J249" s="31"/>
      <c r="K249" s="31"/>
      <c r="L249" s="31"/>
      <c r="M249" t="str">
        <f t="shared" si="21"/>
        <v>Grand Total</v>
      </c>
      <c r="N249" t="str">
        <f t="shared" si="22"/>
        <v>Unknown</v>
      </c>
      <c r="O249" t="str">
        <f t="shared" si="23"/>
        <v>Web Application Firewall</v>
      </c>
      <c r="P249">
        <f t="shared" si="24"/>
        <v>490.67216828299127</v>
      </c>
      <c r="Q249" s="16">
        <f t="shared" si="19"/>
        <v>0</v>
      </c>
      <c r="R249" s="32">
        <f t="shared" si="20"/>
        <v>0</v>
      </c>
    </row>
    <row r="250" spans="4:18" x14ac:dyDescent="0.2">
      <c r="D250"/>
      <c r="E250"/>
      <c r="F250"/>
      <c r="G250"/>
      <c r="H250" s="31"/>
      <c r="I250" s="31"/>
      <c r="J250" s="31"/>
      <c r="K250" s="31"/>
      <c r="L250" s="31"/>
      <c r="M250" t="str">
        <f t="shared" si="21"/>
        <v>Grand Total</v>
      </c>
      <c r="N250" t="str">
        <f t="shared" si="22"/>
        <v>Unknown</v>
      </c>
      <c r="O250" t="str">
        <f t="shared" si="23"/>
        <v>Web Application Firewall</v>
      </c>
      <c r="P250">
        <f t="shared" si="24"/>
        <v>490.67216828299127</v>
      </c>
      <c r="Q250" s="16">
        <f t="shared" si="19"/>
        <v>0</v>
      </c>
      <c r="R250" s="32">
        <f t="shared" si="20"/>
        <v>0</v>
      </c>
    </row>
    <row r="251" spans="4:18" x14ac:dyDescent="0.2">
      <c r="D251"/>
      <c r="E251"/>
      <c r="F251"/>
      <c r="G251"/>
      <c r="H251" s="31"/>
      <c r="I251" s="31"/>
      <c r="J251" s="31"/>
      <c r="K251" s="31"/>
      <c r="L251" s="31"/>
      <c r="M251" t="str">
        <f t="shared" si="21"/>
        <v>Grand Total</v>
      </c>
      <c r="N251" t="str">
        <f t="shared" si="22"/>
        <v>Unknown</v>
      </c>
      <c r="O251" t="str">
        <f t="shared" si="23"/>
        <v>Web Application Firewall</v>
      </c>
      <c r="P251">
        <f t="shared" si="24"/>
        <v>490.67216828299127</v>
      </c>
      <c r="Q251" s="16">
        <f t="shared" si="19"/>
        <v>0</v>
      </c>
      <c r="R251" s="32">
        <f t="shared" si="20"/>
        <v>0</v>
      </c>
    </row>
    <row r="252" spans="4:18" x14ac:dyDescent="0.2">
      <c r="D252"/>
      <c r="E252"/>
      <c r="F252"/>
      <c r="G252"/>
      <c r="H252" s="31"/>
      <c r="I252" s="31"/>
      <c r="J252" s="31"/>
      <c r="K252" s="31"/>
      <c r="L252" s="31"/>
      <c r="M252" t="str">
        <f t="shared" si="21"/>
        <v>Grand Total</v>
      </c>
      <c r="N252" t="str">
        <f t="shared" si="22"/>
        <v>Unknown</v>
      </c>
      <c r="O252" t="str">
        <f t="shared" si="23"/>
        <v>Web Application Firewall</v>
      </c>
      <c r="P252">
        <f t="shared" si="24"/>
        <v>490.67216828299127</v>
      </c>
      <c r="Q252" s="16">
        <f t="shared" si="19"/>
        <v>0</v>
      </c>
      <c r="R252" s="32">
        <f t="shared" si="20"/>
        <v>0</v>
      </c>
    </row>
    <row r="253" spans="4:18" x14ac:dyDescent="0.2">
      <c r="D253"/>
      <c r="E253"/>
      <c r="F253"/>
      <c r="G253"/>
      <c r="H253" s="31"/>
      <c r="I253" s="31"/>
      <c r="J253" s="31"/>
      <c r="K253" s="31"/>
      <c r="L253" s="31"/>
      <c r="M253" t="str">
        <f t="shared" si="21"/>
        <v>Grand Total</v>
      </c>
      <c r="N253" t="str">
        <f t="shared" si="22"/>
        <v>Unknown</v>
      </c>
      <c r="O253" t="str">
        <f t="shared" si="23"/>
        <v>Web Application Firewall</v>
      </c>
      <c r="P253">
        <f t="shared" si="24"/>
        <v>490.67216828299127</v>
      </c>
      <c r="Q253" s="16">
        <f t="shared" si="19"/>
        <v>0</v>
      </c>
      <c r="R253" s="32">
        <f t="shared" si="20"/>
        <v>0</v>
      </c>
    </row>
    <row r="254" spans="4:18" x14ac:dyDescent="0.2">
      <c r="D254"/>
      <c r="E254"/>
      <c r="F254"/>
      <c r="G254"/>
      <c r="H254" s="31"/>
      <c r="I254" s="31"/>
      <c r="J254" s="31"/>
      <c r="K254" s="31"/>
      <c r="L254" s="31"/>
      <c r="M254" t="str">
        <f t="shared" si="21"/>
        <v>Grand Total</v>
      </c>
      <c r="N254" t="str">
        <f t="shared" si="22"/>
        <v>Unknown</v>
      </c>
      <c r="O254" t="str">
        <f t="shared" si="23"/>
        <v>Web Application Firewall</v>
      </c>
      <c r="P254">
        <f t="shared" si="24"/>
        <v>490.67216828299127</v>
      </c>
      <c r="Q254" s="16">
        <f t="shared" si="19"/>
        <v>0</v>
      </c>
      <c r="R254" s="32">
        <f t="shared" si="20"/>
        <v>0</v>
      </c>
    </row>
    <row r="255" spans="4:18" x14ac:dyDescent="0.2">
      <c r="D255"/>
      <c r="E255"/>
      <c r="F255"/>
      <c r="G255"/>
      <c r="H255" s="31"/>
      <c r="I255" s="31"/>
      <c r="J255" s="31"/>
      <c r="K255" s="31"/>
      <c r="L255" s="31"/>
      <c r="M255" t="str">
        <f t="shared" si="21"/>
        <v>Grand Total</v>
      </c>
      <c r="N255" t="str">
        <f t="shared" si="22"/>
        <v>Unknown</v>
      </c>
      <c r="O255" t="str">
        <f t="shared" si="23"/>
        <v>Web Application Firewall</v>
      </c>
      <c r="P255">
        <f t="shared" si="24"/>
        <v>490.67216828299127</v>
      </c>
      <c r="Q255" s="16">
        <f t="shared" si="19"/>
        <v>0</v>
      </c>
      <c r="R255" s="32">
        <f t="shared" si="20"/>
        <v>0</v>
      </c>
    </row>
    <row r="256" spans="4:18" x14ac:dyDescent="0.2">
      <c r="D256"/>
      <c r="E256"/>
      <c r="F256"/>
      <c r="G256"/>
      <c r="H256" s="31"/>
      <c r="I256" s="31"/>
      <c r="J256" s="31"/>
      <c r="K256" s="31"/>
      <c r="L256" s="31"/>
      <c r="M256" t="str">
        <f t="shared" si="21"/>
        <v>Grand Total</v>
      </c>
      <c r="N256" t="str">
        <f t="shared" si="22"/>
        <v>Unknown</v>
      </c>
      <c r="O256" t="str">
        <f t="shared" si="23"/>
        <v>Web Application Firewall</v>
      </c>
      <c r="P256">
        <f t="shared" si="24"/>
        <v>490.67216828299127</v>
      </c>
      <c r="Q256" s="16">
        <f t="shared" si="19"/>
        <v>0</v>
      </c>
      <c r="R256" s="32">
        <f t="shared" si="20"/>
        <v>0</v>
      </c>
    </row>
    <row r="257" spans="4:18" x14ac:dyDescent="0.2">
      <c r="D257"/>
      <c r="E257"/>
      <c r="F257"/>
      <c r="G257"/>
      <c r="H257" s="31"/>
      <c r="I257" s="31"/>
      <c r="J257" s="31"/>
      <c r="K257" s="31"/>
      <c r="L257" s="31"/>
      <c r="M257" t="str">
        <f t="shared" si="21"/>
        <v>Grand Total</v>
      </c>
      <c r="N257" t="str">
        <f t="shared" si="22"/>
        <v>Unknown</v>
      </c>
      <c r="O257" t="str">
        <f t="shared" si="23"/>
        <v>Web Application Firewall</v>
      </c>
      <c r="P257">
        <f t="shared" si="24"/>
        <v>490.67216828299127</v>
      </c>
      <c r="Q257" s="16">
        <f t="shared" si="19"/>
        <v>0</v>
      </c>
      <c r="R257" s="32">
        <f t="shared" si="20"/>
        <v>0</v>
      </c>
    </row>
    <row r="258" spans="4:18" x14ac:dyDescent="0.2">
      <c r="D258"/>
      <c r="E258"/>
      <c r="F258"/>
      <c r="G258"/>
      <c r="H258" s="31"/>
      <c r="I258" s="31"/>
      <c r="J258" s="31"/>
      <c r="K258" s="31"/>
      <c r="L258" s="31"/>
      <c r="M258" t="str">
        <f t="shared" si="21"/>
        <v>Grand Total</v>
      </c>
      <c r="N258" t="str">
        <f t="shared" si="22"/>
        <v>Unknown</v>
      </c>
      <c r="O258" t="str">
        <f t="shared" si="23"/>
        <v>Web Application Firewall</v>
      </c>
      <c r="P258">
        <f t="shared" si="24"/>
        <v>490.67216828299127</v>
      </c>
      <c r="Q258" s="16">
        <f t="shared" si="19"/>
        <v>0</v>
      </c>
      <c r="R258" s="32">
        <f t="shared" si="20"/>
        <v>0</v>
      </c>
    </row>
    <row r="259" spans="4:18" x14ac:dyDescent="0.2">
      <c r="D259"/>
      <c r="E259"/>
      <c r="F259"/>
      <c r="G259"/>
      <c r="H259" s="31"/>
      <c r="I259" s="31"/>
      <c r="J259" s="31"/>
      <c r="K259" s="31"/>
      <c r="L259" s="31"/>
      <c r="M259" t="str">
        <f t="shared" si="21"/>
        <v>Grand Total</v>
      </c>
      <c r="N259" t="str">
        <f t="shared" si="22"/>
        <v>Unknown</v>
      </c>
      <c r="O259" t="str">
        <f t="shared" si="23"/>
        <v>Web Application Firewall</v>
      </c>
      <c r="P259">
        <f t="shared" si="24"/>
        <v>490.67216828299127</v>
      </c>
      <c r="Q259" s="16">
        <f t="shared" si="19"/>
        <v>0</v>
      </c>
      <c r="R259" s="32">
        <f t="shared" si="20"/>
        <v>0</v>
      </c>
    </row>
    <row r="260" spans="4:18" x14ac:dyDescent="0.2">
      <c r="D260"/>
      <c r="E260"/>
      <c r="F260"/>
      <c r="G260"/>
      <c r="H260" s="31"/>
      <c r="I260" s="31"/>
      <c r="J260" s="31"/>
      <c r="K260" s="31"/>
      <c r="L260" s="31"/>
      <c r="M260" t="str">
        <f t="shared" si="21"/>
        <v>Grand Total</v>
      </c>
      <c r="N260" t="str">
        <f t="shared" si="22"/>
        <v>Unknown</v>
      </c>
      <c r="O260" t="str">
        <f t="shared" si="23"/>
        <v>Web Application Firewall</v>
      </c>
      <c r="P260">
        <f t="shared" si="24"/>
        <v>490.67216828299127</v>
      </c>
      <c r="Q260" s="16">
        <f t="shared" si="19"/>
        <v>0</v>
      </c>
      <c r="R260" s="32">
        <f t="shared" si="20"/>
        <v>0</v>
      </c>
    </row>
    <row r="261" spans="4:18" x14ac:dyDescent="0.2">
      <c r="D261"/>
      <c r="E261"/>
      <c r="F261"/>
      <c r="G261"/>
      <c r="H261" s="31"/>
      <c r="I261" s="31"/>
      <c r="J261" s="31"/>
      <c r="K261" s="31"/>
      <c r="L261" s="31"/>
      <c r="M261" t="str">
        <f t="shared" si="21"/>
        <v>Grand Total</v>
      </c>
      <c r="N261" t="str">
        <f t="shared" si="22"/>
        <v>Unknown</v>
      </c>
      <c r="O261" t="str">
        <f t="shared" si="23"/>
        <v>Web Application Firewall</v>
      </c>
      <c r="P261">
        <f t="shared" si="24"/>
        <v>490.67216828299127</v>
      </c>
      <c r="Q261" s="16">
        <f t="shared" si="19"/>
        <v>0</v>
      </c>
      <c r="R261" s="32">
        <f t="shared" si="20"/>
        <v>0</v>
      </c>
    </row>
    <row r="262" spans="4:18" x14ac:dyDescent="0.2">
      <c r="D262"/>
      <c r="E262"/>
      <c r="F262"/>
      <c r="G262"/>
      <c r="H262" s="31"/>
      <c r="I262" s="31"/>
      <c r="J262" s="31"/>
      <c r="K262" s="31"/>
      <c r="L262" s="31"/>
      <c r="M262" t="str">
        <f t="shared" si="21"/>
        <v>Grand Total</v>
      </c>
      <c r="N262" t="str">
        <f t="shared" si="22"/>
        <v>Unknown</v>
      </c>
      <c r="O262" t="str">
        <f t="shared" si="23"/>
        <v>Web Application Firewall</v>
      </c>
      <c r="P262">
        <f t="shared" si="24"/>
        <v>490.67216828299127</v>
      </c>
      <c r="Q262" s="16">
        <f t="shared" ref="Q262:Q325" si="25">SUM(D262:F262)</f>
        <v>0</v>
      </c>
      <c r="R262" s="32">
        <f t="shared" ref="R262:R325" si="26">Q262/SUMIFS(Q:Q,O:O,O262,M:M,M262)</f>
        <v>0</v>
      </c>
    </row>
    <row r="263" spans="4:18" x14ac:dyDescent="0.2">
      <c r="D263"/>
      <c r="E263"/>
      <c r="F263"/>
      <c r="G263"/>
      <c r="H263" s="31"/>
      <c r="I263" s="31"/>
      <c r="J263" s="31"/>
      <c r="K263" s="31"/>
      <c r="L263" s="31"/>
      <c r="M263" t="str">
        <f t="shared" ref="M263:M326" si="27">IF(A263="",M262,A263)</f>
        <v>Grand Total</v>
      </c>
      <c r="N263" t="str">
        <f t="shared" ref="N263:N326" si="28">IF(B263="",N262,B263)</f>
        <v>Unknown</v>
      </c>
      <c r="O263" t="str">
        <f t="shared" ref="O263:O326" si="29">IF(C263="",O262,C263)</f>
        <v>Web Application Firewall</v>
      </c>
      <c r="P263">
        <f t="shared" ref="P263:P326" si="30">IF(D263="",P262,D263)</f>
        <v>490.67216828299127</v>
      </c>
      <c r="Q263" s="16">
        <f t="shared" si="25"/>
        <v>0</v>
      </c>
      <c r="R263" s="32">
        <f t="shared" si="26"/>
        <v>0</v>
      </c>
    </row>
    <row r="264" spans="4:18" x14ac:dyDescent="0.2">
      <c r="D264"/>
      <c r="E264"/>
      <c r="F264"/>
      <c r="G264"/>
      <c r="H264" s="31"/>
      <c r="I264" s="31"/>
      <c r="J264" s="31"/>
      <c r="K264" s="31"/>
      <c r="L264" s="31"/>
      <c r="M264" t="str">
        <f t="shared" si="27"/>
        <v>Grand Total</v>
      </c>
      <c r="N264" t="str">
        <f t="shared" si="28"/>
        <v>Unknown</v>
      </c>
      <c r="O264" t="str">
        <f t="shared" si="29"/>
        <v>Web Application Firewall</v>
      </c>
      <c r="P264">
        <f t="shared" si="30"/>
        <v>490.67216828299127</v>
      </c>
      <c r="Q264" s="16">
        <f t="shared" si="25"/>
        <v>0</v>
      </c>
      <c r="R264" s="32">
        <f t="shared" si="26"/>
        <v>0</v>
      </c>
    </row>
    <row r="265" spans="4:18" x14ac:dyDescent="0.2">
      <c r="D265"/>
      <c r="E265"/>
      <c r="F265"/>
      <c r="G265"/>
      <c r="H265" s="31"/>
      <c r="I265" s="31"/>
      <c r="J265" s="31"/>
      <c r="K265" s="31"/>
      <c r="L265" s="31"/>
      <c r="M265" t="str">
        <f t="shared" si="27"/>
        <v>Grand Total</v>
      </c>
      <c r="N265" t="str">
        <f t="shared" si="28"/>
        <v>Unknown</v>
      </c>
      <c r="O265" t="str">
        <f t="shared" si="29"/>
        <v>Web Application Firewall</v>
      </c>
      <c r="P265">
        <f t="shared" si="30"/>
        <v>490.67216828299127</v>
      </c>
      <c r="Q265" s="16">
        <f t="shared" si="25"/>
        <v>0</v>
      </c>
      <c r="R265" s="32">
        <f t="shared" si="26"/>
        <v>0</v>
      </c>
    </row>
    <row r="266" spans="4:18" x14ac:dyDescent="0.2">
      <c r="D266"/>
      <c r="E266"/>
      <c r="F266"/>
      <c r="G266"/>
      <c r="H266" s="31"/>
      <c r="I266" s="31"/>
      <c r="J266" s="31"/>
      <c r="K266" s="31"/>
      <c r="L266" s="31"/>
      <c r="M266" t="str">
        <f t="shared" si="27"/>
        <v>Grand Total</v>
      </c>
      <c r="N266" t="str">
        <f t="shared" si="28"/>
        <v>Unknown</v>
      </c>
      <c r="O266" t="str">
        <f t="shared" si="29"/>
        <v>Web Application Firewall</v>
      </c>
      <c r="P266">
        <f t="shared" si="30"/>
        <v>490.67216828299127</v>
      </c>
      <c r="Q266" s="16">
        <f t="shared" si="25"/>
        <v>0</v>
      </c>
      <c r="R266" s="32">
        <f t="shared" si="26"/>
        <v>0</v>
      </c>
    </row>
    <row r="267" spans="4:18" x14ac:dyDescent="0.2">
      <c r="D267"/>
      <c r="E267"/>
      <c r="F267"/>
      <c r="G267"/>
      <c r="H267" s="31"/>
      <c r="I267" s="31"/>
      <c r="J267" s="31"/>
      <c r="K267" s="31"/>
      <c r="L267" s="31"/>
      <c r="M267" t="str">
        <f t="shared" si="27"/>
        <v>Grand Total</v>
      </c>
      <c r="N267" t="str">
        <f t="shared" si="28"/>
        <v>Unknown</v>
      </c>
      <c r="O267" t="str">
        <f t="shared" si="29"/>
        <v>Web Application Firewall</v>
      </c>
      <c r="P267">
        <f t="shared" si="30"/>
        <v>490.67216828299127</v>
      </c>
      <c r="Q267" s="16">
        <f t="shared" si="25"/>
        <v>0</v>
      </c>
      <c r="R267" s="32">
        <f t="shared" si="26"/>
        <v>0</v>
      </c>
    </row>
    <row r="268" spans="4:18" x14ac:dyDescent="0.2">
      <c r="D268"/>
      <c r="E268"/>
      <c r="F268"/>
      <c r="G268"/>
      <c r="H268" s="31"/>
      <c r="I268" s="31"/>
      <c r="J268" s="31"/>
      <c r="K268" s="31"/>
      <c r="L268" s="31"/>
      <c r="M268" t="str">
        <f t="shared" si="27"/>
        <v>Grand Total</v>
      </c>
      <c r="N268" t="str">
        <f t="shared" si="28"/>
        <v>Unknown</v>
      </c>
      <c r="O268" t="str">
        <f t="shared" si="29"/>
        <v>Web Application Firewall</v>
      </c>
      <c r="P268">
        <f t="shared" si="30"/>
        <v>490.67216828299127</v>
      </c>
      <c r="Q268" s="16">
        <f t="shared" si="25"/>
        <v>0</v>
      </c>
      <c r="R268" s="32">
        <f t="shared" si="26"/>
        <v>0</v>
      </c>
    </row>
    <row r="269" spans="4:18" x14ac:dyDescent="0.2">
      <c r="D269"/>
      <c r="E269"/>
      <c r="F269"/>
      <c r="G269"/>
      <c r="H269" s="31"/>
      <c r="I269" s="31"/>
      <c r="J269" s="31"/>
      <c r="K269" s="31"/>
      <c r="L269" s="31"/>
      <c r="M269" t="str">
        <f t="shared" si="27"/>
        <v>Grand Total</v>
      </c>
      <c r="N269" t="str">
        <f t="shared" si="28"/>
        <v>Unknown</v>
      </c>
      <c r="O269" t="str">
        <f t="shared" si="29"/>
        <v>Web Application Firewall</v>
      </c>
      <c r="P269">
        <f t="shared" si="30"/>
        <v>490.67216828299127</v>
      </c>
      <c r="Q269" s="16">
        <f t="shared" si="25"/>
        <v>0</v>
      </c>
      <c r="R269" s="32">
        <f t="shared" si="26"/>
        <v>0</v>
      </c>
    </row>
    <row r="270" spans="4:18" x14ac:dyDescent="0.2">
      <c r="D270"/>
      <c r="E270"/>
      <c r="F270"/>
      <c r="G270"/>
      <c r="H270" s="31"/>
      <c r="I270" s="31"/>
      <c r="J270" s="31"/>
      <c r="K270" s="31"/>
      <c r="L270" s="31"/>
      <c r="M270" t="str">
        <f t="shared" si="27"/>
        <v>Grand Total</v>
      </c>
      <c r="N270" t="str">
        <f t="shared" si="28"/>
        <v>Unknown</v>
      </c>
      <c r="O270" t="str">
        <f t="shared" si="29"/>
        <v>Web Application Firewall</v>
      </c>
      <c r="P270">
        <f t="shared" si="30"/>
        <v>490.67216828299127</v>
      </c>
      <c r="Q270" s="16">
        <f t="shared" si="25"/>
        <v>0</v>
      </c>
      <c r="R270" s="32">
        <f t="shared" si="26"/>
        <v>0</v>
      </c>
    </row>
    <row r="271" spans="4:18" x14ac:dyDescent="0.2">
      <c r="D271"/>
      <c r="E271"/>
      <c r="F271"/>
      <c r="G271"/>
      <c r="H271" s="31"/>
      <c r="I271" s="31"/>
      <c r="J271" s="31"/>
      <c r="K271" s="31"/>
      <c r="L271" s="31"/>
      <c r="M271" t="str">
        <f t="shared" si="27"/>
        <v>Grand Total</v>
      </c>
      <c r="N271" t="str">
        <f t="shared" si="28"/>
        <v>Unknown</v>
      </c>
      <c r="O271" t="str">
        <f t="shared" si="29"/>
        <v>Web Application Firewall</v>
      </c>
      <c r="P271">
        <f t="shared" si="30"/>
        <v>490.67216828299127</v>
      </c>
      <c r="Q271" s="16">
        <f t="shared" si="25"/>
        <v>0</v>
      </c>
      <c r="R271" s="32">
        <f t="shared" si="26"/>
        <v>0</v>
      </c>
    </row>
    <row r="272" spans="4:18" x14ac:dyDescent="0.2">
      <c r="D272"/>
      <c r="E272"/>
      <c r="F272"/>
      <c r="G272"/>
      <c r="H272" s="31"/>
      <c r="I272" s="31"/>
      <c r="J272" s="31"/>
      <c r="K272" s="31"/>
      <c r="L272" s="31"/>
      <c r="M272" t="str">
        <f t="shared" si="27"/>
        <v>Grand Total</v>
      </c>
      <c r="N272" t="str">
        <f t="shared" si="28"/>
        <v>Unknown</v>
      </c>
      <c r="O272" t="str">
        <f t="shared" si="29"/>
        <v>Web Application Firewall</v>
      </c>
      <c r="P272">
        <f t="shared" si="30"/>
        <v>490.67216828299127</v>
      </c>
      <c r="Q272" s="16">
        <f t="shared" si="25"/>
        <v>0</v>
      </c>
      <c r="R272" s="32">
        <f t="shared" si="26"/>
        <v>0</v>
      </c>
    </row>
    <row r="273" spans="4:18" x14ac:dyDescent="0.2">
      <c r="D273"/>
      <c r="E273"/>
      <c r="F273"/>
      <c r="G273"/>
      <c r="H273" s="31"/>
      <c r="I273" s="31"/>
      <c r="J273" s="31"/>
      <c r="K273" s="31"/>
      <c r="L273" s="31"/>
      <c r="M273" t="str">
        <f t="shared" si="27"/>
        <v>Grand Total</v>
      </c>
      <c r="N273" t="str">
        <f t="shared" si="28"/>
        <v>Unknown</v>
      </c>
      <c r="O273" t="str">
        <f t="shared" si="29"/>
        <v>Web Application Firewall</v>
      </c>
      <c r="P273">
        <f t="shared" si="30"/>
        <v>490.67216828299127</v>
      </c>
      <c r="Q273" s="16">
        <f t="shared" si="25"/>
        <v>0</v>
      </c>
      <c r="R273" s="32">
        <f t="shared" si="26"/>
        <v>0</v>
      </c>
    </row>
    <row r="274" spans="4:18" x14ac:dyDescent="0.2">
      <c r="D274"/>
      <c r="E274"/>
      <c r="F274"/>
      <c r="G274"/>
      <c r="H274" s="31"/>
      <c r="I274" s="31"/>
      <c r="J274" s="31"/>
      <c r="K274" s="31"/>
      <c r="L274" s="31"/>
      <c r="M274" t="str">
        <f t="shared" si="27"/>
        <v>Grand Total</v>
      </c>
      <c r="N274" t="str">
        <f t="shared" si="28"/>
        <v>Unknown</v>
      </c>
      <c r="O274" t="str">
        <f t="shared" si="29"/>
        <v>Web Application Firewall</v>
      </c>
      <c r="P274">
        <f t="shared" si="30"/>
        <v>490.67216828299127</v>
      </c>
      <c r="Q274" s="16">
        <f t="shared" si="25"/>
        <v>0</v>
      </c>
      <c r="R274" s="32">
        <f t="shared" si="26"/>
        <v>0</v>
      </c>
    </row>
    <row r="275" spans="4:18" x14ac:dyDescent="0.2">
      <c r="D275"/>
      <c r="E275"/>
      <c r="F275"/>
      <c r="G275"/>
      <c r="H275" s="31"/>
      <c r="I275" s="31"/>
      <c r="J275" s="31"/>
      <c r="K275" s="31"/>
      <c r="L275" s="31"/>
      <c r="M275" t="str">
        <f t="shared" si="27"/>
        <v>Grand Total</v>
      </c>
      <c r="N275" t="str">
        <f t="shared" si="28"/>
        <v>Unknown</v>
      </c>
      <c r="O275" t="str">
        <f t="shared" si="29"/>
        <v>Web Application Firewall</v>
      </c>
      <c r="P275">
        <f t="shared" si="30"/>
        <v>490.67216828299127</v>
      </c>
      <c r="Q275" s="16">
        <f t="shared" si="25"/>
        <v>0</v>
      </c>
      <c r="R275" s="32">
        <f t="shared" si="26"/>
        <v>0</v>
      </c>
    </row>
    <row r="276" spans="4:18" x14ac:dyDescent="0.2">
      <c r="D276"/>
      <c r="E276"/>
      <c r="F276"/>
      <c r="G276"/>
      <c r="H276" s="31"/>
      <c r="I276" s="31"/>
      <c r="J276" s="31"/>
      <c r="K276" s="31"/>
      <c r="L276" s="31"/>
      <c r="M276" t="str">
        <f t="shared" si="27"/>
        <v>Grand Total</v>
      </c>
      <c r="N276" t="str">
        <f t="shared" si="28"/>
        <v>Unknown</v>
      </c>
      <c r="O276" t="str">
        <f t="shared" si="29"/>
        <v>Web Application Firewall</v>
      </c>
      <c r="P276">
        <f t="shared" si="30"/>
        <v>490.67216828299127</v>
      </c>
      <c r="Q276" s="16">
        <f t="shared" si="25"/>
        <v>0</v>
      </c>
      <c r="R276" s="32">
        <f t="shared" si="26"/>
        <v>0</v>
      </c>
    </row>
    <row r="277" spans="4:18" x14ac:dyDescent="0.2">
      <c r="D277"/>
      <c r="E277"/>
      <c r="F277"/>
      <c r="G277"/>
      <c r="H277" s="31"/>
      <c r="I277" s="31"/>
      <c r="J277" s="31"/>
      <c r="K277" s="31"/>
      <c r="L277" s="31"/>
      <c r="M277" t="str">
        <f t="shared" si="27"/>
        <v>Grand Total</v>
      </c>
      <c r="N277" t="str">
        <f t="shared" si="28"/>
        <v>Unknown</v>
      </c>
      <c r="O277" t="str">
        <f t="shared" si="29"/>
        <v>Web Application Firewall</v>
      </c>
      <c r="P277">
        <f t="shared" si="30"/>
        <v>490.67216828299127</v>
      </c>
      <c r="Q277" s="16">
        <f t="shared" si="25"/>
        <v>0</v>
      </c>
      <c r="R277" s="32">
        <f t="shared" si="26"/>
        <v>0</v>
      </c>
    </row>
    <row r="278" spans="4:18" x14ac:dyDescent="0.2">
      <c r="D278"/>
      <c r="E278"/>
      <c r="F278"/>
      <c r="G278"/>
      <c r="H278" s="31"/>
      <c r="I278" s="31"/>
      <c r="J278" s="31"/>
      <c r="K278" s="31"/>
      <c r="L278" s="31"/>
      <c r="M278" t="str">
        <f t="shared" si="27"/>
        <v>Grand Total</v>
      </c>
      <c r="N278" t="str">
        <f t="shared" si="28"/>
        <v>Unknown</v>
      </c>
      <c r="O278" t="str">
        <f t="shared" si="29"/>
        <v>Web Application Firewall</v>
      </c>
      <c r="P278">
        <f t="shared" si="30"/>
        <v>490.67216828299127</v>
      </c>
      <c r="Q278" s="16">
        <f t="shared" si="25"/>
        <v>0</v>
      </c>
      <c r="R278" s="32">
        <f t="shared" si="26"/>
        <v>0</v>
      </c>
    </row>
    <row r="279" spans="4:18" x14ac:dyDescent="0.2">
      <c r="D279"/>
      <c r="E279"/>
      <c r="F279"/>
      <c r="G279"/>
      <c r="H279" s="31"/>
      <c r="I279" s="31"/>
      <c r="J279" s="31"/>
      <c r="K279" s="31"/>
      <c r="L279" s="31"/>
      <c r="M279" t="str">
        <f t="shared" si="27"/>
        <v>Grand Total</v>
      </c>
      <c r="N279" t="str">
        <f t="shared" si="28"/>
        <v>Unknown</v>
      </c>
      <c r="O279" t="str">
        <f t="shared" si="29"/>
        <v>Web Application Firewall</v>
      </c>
      <c r="P279">
        <f t="shared" si="30"/>
        <v>490.67216828299127</v>
      </c>
      <c r="Q279" s="16">
        <f t="shared" si="25"/>
        <v>0</v>
      </c>
      <c r="R279" s="32">
        <f t="shared" si="26"/>
        <v>0</v>
      </c>
    </row>
    <row r="280" spans="4:18" x14ac:dyDescent="0.2">
      <c r="D280"/>
      <c r="E280"/>
      <c r="F280"/>
      <c r="G280"/>
      <c r="H280" s="31"/>
      <c r="I280" s="31"/>
      <c r="J280" s="31"/>
      <c r="K280" s="31"/>
      <c r="L280" s="31"/>
      <c r="M280" t="str">
        <f t="shared" si="27"/>
        <v>Grand Total</v>
      </c>
      <c r="N280" t="str">
        <f t="shared" si="28"/>
        <v>Unknown</v>
      </c>
      <c r="O280" t="str">
        <f t="shared" si="29"/>
        <v>Web Application Firewall</v>
      </c>
      <c r="P280">
        <f t="shared" si="30"/>
        <v>490.67216828299127</v>
      </c>
      <c r="Q280" s="16">
        <f t="shared" si="25"/>
        <v>0</v>
      </c>
      <c r="R280" s="32">
        <f t="shared" si="26"/>
        <v>0</v>
      </c>
    </row>
    <row r="281" spans="4:18" x14ac:dyDescent="0.2">
      <c r="D281"/>
      <c r="E281"/>
      <c r="F281"/>
      <c r="G281"/>
      <c r="H281" s="31"/>
      <c r="I281" s="31"/>
      <c r="J281" s="31"/>
      <c r="K281" s="31"/>
      <c r="L281" s="31"/>
      <c r="M281" t="str">
        <f t="shared" si="27"/>
        <v>Grand Total</v>
      </c>
      <c r="N281" t="str">
        <f t="shared" si="28"/>
        <v>Unknown</v>
      </c>
      <c r="O281" t="str">
        <f t="shared" si="29"/>
        <v>Web Application Firewall</v>
      </c>
      <c r="P281">
        <f t="shared" si="30"/>
        <v>490.67216828299127</v>
      </c>
      <c r="Q281" s="16">
        <f t="shared" si="25"/>
        <v>0</v>
      </c>
      <c r="R281" s="32">
        <f t="shared" si="26"/>
        <v>0</v>
      </c>
    </row>
    <row r="282" spans="4:18" x14ac:dyDescent="0.2">
      <c r="D282"/>
      <c r="E282"/>
      <c r="F282"/>
      <c r="G282"/>
      <c r="H282" s="31"/>
      <c r="I282" s="31"/>
      <c r="J282" s="31"/>
      <c r="K282" s="31"/>
      <c r="L282" s="31"/>
      <c r="M282" t="str">
        <f t="shared" si="27"/>
        <v>Grand Total</v>
      </c>
      <c r="N282" t="str">
        <f t="shared" si="28"/>
        <v>Unknown</v>
      </c>
      <c r="O282" t="str">
        <f t="shared" si="29"/>
        <v>Web Application Firewall</v>
      </c>
      <c r="P282">
        <f t="shared" si="30"/>
        <v>490.67216828299127</v>
      </c>
      <c r="Q282" s="16">
        <f t="shared" si="25"/>
        <v>0</v>
      </c>
      <c r="R282" s="32">
        <f t="shared" si="26"/>
        <v>0</v>
      </c>
    </row>
    <row r="283" spans="4:18" x14ac:dyDescent="0.2">
      <c r="D283"/>
      <c r="E283"/>
      <c r="F283"/>
      <c r="G283"/>
      <c r="H283" s="31"/>
      <c r="I283" s="31"/>
      <c r="J283" s="31"/>
      <c r="K283" s="31"/>
      <c r="L283" s="31"/>
      <c r="M283" t="str">
        <f t="shared" si="27"/>
        <v>Grand Total</v>
      </c>
      <c r="N283" t="str">
        <f t="shared" si="28"/>
        <v>Unknown</v>
      </c>
      <c r="O283" t="str">
        <f t="shared" si="29"/>
        <v>Web Application Firewall</v>
      </c>
      <c r="P283">
        <f t="shared" si="30"/>
        <v>490.67216828299127</v>
      </c>
      <c r="Q283" s="16">
        <f t="shared" si="25"/>
        <v>0</v>
      </c>
      <c r="R283" s="32">
        <f t="shared" si="26"/>
        <v>0</v>
      </c>
    </row>
    <row r="284" spans="4:18" x14ac:dyDescent="0.2">
      <c r="D284"/>
      <c r="E284"/>
      <c r="F284"/>
      <c r="G284"/>
      <c r="H284" s="31"/>
      <c r="I284" s="31"/>
      <c r="J284" s="31"/>
      <c r="K284" s="31"/>
      <c r="L284" s="31"/>
      <c r="M284" t="str">
        <f t="shared" si="27"/>
        <v>Grand Total</v>
      </c>
      <c r="N284" t="str">
        <f t="shared" si="28"/>
        <v>Unknown</v>
      </c>
      <c r="O284" t="str">
        <f t="shared" si="29"/>
        <v>Web Application Firewall</v>
      </c>
      <c r="P284">
        <f t="shared" si="30"/>
        <v>490.67216828299127</v>
      </c>
      <c r="Q284" s="16">
        <f t="shared" si="25"/>
        <v>0</v>
      </c>
      <c r="R284" s="32">
        <f t="shared" si="26"/>
        <v>0</v>
      </c>
    </row>
    <row r="285" spans="4:18" x14ac:dyDescent="0.2">
      <c r="D285"/>
      <c r="E285"/>
      <c r="F285"/>
      <c r="G285"/>
      <c r="H285" s="31"/>
      <c r="I285" s="31"/>
      <c r="J285" s="31"/>
      <c r="K285" s="31"/>
      <c r="L285" s="31"/>
      <c r="M285" t="str">
        <f t="shared" si="27"/>
        <v>Grand Total</v>
      </c>
      <c r="N285" t="str">
        <f t="shared" si="28"/>
        <v>Unknown</v>
      </c>
      <c r="O285" t="str">
        <f t="shared" si="29"/>
        <v>Web Application Firewall</v>
      </c>
      <c r="P285">
        <f t="shared" si="30"/>
        <v>490.67216828299127</v>
      </c>
      <c r="Q285" s="16">
        <f t="shared" si="25"/>
        <v>0</v>
      </c>
      <c r="R285" s="32">
        <f t="shared" si="26"/>
        <v>0</v>
      </c>
    </row>
    <row r="286" spans="4:18" x14ac:dyDescent="0.2">
      <c r="D286"/>
      <c r="E286"/>
      <c r="F286"/>
      <c r="G286"/>
      <c r="H286" s="31"/>
      <c r="I286" s="31"/>
      <c r="J286" s="31"/>
      <c r="K286" s="31"/>
      <c r="L286" s="31"/>
      <c r="M286" t="str">
        <f t="shared" si="27"/>
        <v>Grand Total</v>
      </c>
      <c r="N286" t="str">
        <f t="shared" si="28"/>
        <v>Unknown</v>
      </c>
      <c r="O286" t="str">
        <f t="shared" si="29"/>
        <v>Web Application Firewall</v>
      </c>
      <c r="P286">
        <f t="shared" si="30"/>
        <v>490.67216828299127</v>
      </c>
      <c r="Q286" s="16">
        <f t="shared" si="25"/>
        <v>0</v>
      </c>
      <c r="R286" s="32">
        <f t="shared" si="26"/>
        <v>0</v>
      </c>
    </row>
    <row r="287" spans="4:18" x14ac:dyDescent="0.2">
      <c r="D287"/>
      <c r="E287"/>
      <c r="F287"/>
      <c r="G287"/>
      <c r="H287" s="31"/>
      <c r="I287" s="31"/>
      <c r="J287" s="31"/>
      <c r="K287" s="31"/>
      <c r="L287" s="31"/>
      <c r="M287" t="str">
        <f t="shared" si="27"/>
        <v>Grand Total</v>
      </c>
      <c r="N287" t="str">
        <f t="shared" si="28"/>
        <v>Unknown</v>
      </c>
      <c r="O287" t="str">
        <f t="shared" si="29"/>
        <v>Web Application Firewall</v>
      </c>
      <c r="P287">
        <f t="shared" si="30"/>
        <v>490.67216828299127</v>
      </c>
      <c r="Q287" s="16">
        <f t="shared" si="25"/>
        <v>0</v>
      </c>
      <c r="R287" s="32">
        <f t="shared" si="26"/>
        <v>0</v>
      </c>
    </row>
    <row r="288" spans="4:18" x14ac:dyDescent="0.2">
      <c r="D288"/>
      <c r="E288"/>
      <c r="F288"/>
      <c r="G288"/>
      <c r="H288" s="31"/>
      <c r="I288" s="31"/>
      <c r="J288" s="31"/>
      <c r="K288" s="31"/>
      <c r="L288" s="31"/>
      <c r="M288" t="str">
        <f t="shared" si="27"/>
        <v>Grand Total</v>
      </c>
      <c r="N288" t="str">
        <f t="shared" si="28"/>
        <v>Unknown</v>
      </c>
      <c r="O288" t="str">
        <f t="shared" si="29"/>
        <v>Web Application Firewall</v>
      </c>
      <c r="P288">
        <f t="shared" si="30"/>
        <v>490.67216828299127</v>
      </c>
      <c r="Q288" s="16">
        <f t="shared" si="25"/>
        <v>0</v>
      </c>
      <c r="R288" s="32">
        <f t="shared" si="26"/>
        <v>0</v>
      </c>
    </row>
    <row r="289" spans="4:18" x14ac:dyDescent="0.2">
      <c r="D289"/>
      <c r="E289"/>
      <c r="F289"/>
      <c r="G289"/>
      <c r="H289" s="31"/>
      <c r="I289" s="31"/>
      <c r="J289" s="31"/>
      <c r="K289" s="31"/>
      <c r="L289" s="31"/>
      <c r="M289" t="str">
        <f t="shared" si="27"/>
        <v>Grand Total</v>
      </c>
      <c r="N289" t="str">
        <f t="shared" si="28"/>
        <v>Unknown</v>
      </c>
      <c r="O289" t="str">
        <f t="shared" si="29"/>
        <v>Web Application Firewall</v>
      </c>
      <c r="P289">
        <f t="shared" si="30"/>
        <v>490.67216828299127</v>
      </c>
      <c r="Q289" s="16">
        <f t="shared" si="25"/>
        <v>0</v>
      </c>
      <c r="R289" s="32">
        <f t="shared" si="26"/>
        <v>0</v>
      </c>
    </row>
    <row r="290" spans="4:18" x14ac:dyDescent="0.2">
      <c r="D290"/>
      <c r="E290"/>
      <c r="F290"/>
      <c r="G290"/>
      <c r="H290" s="31"/>
      <c r="I290" s="31"/>
      <c r="J290" s="31"/>
      <c r="K290" s="31"/>
      <c r="L290" s="31"/>
      <c r="M290" t="str">
        <f t="shared" si="27"/>
        <v>Grand Total</v>
      </c>
      <c r="N290" t="str">
        <f t="shared" si="28"/>
        <v>Unknown</v>
      </c>
      <c r="O290" t="str">
        <f t="shared" si="29"/>
        <v>Web Application Firewall</v>
      </c>
      <c r="P290">
        <f t="shared" si="30"/>
        <v>490.67216828299127</v>
      </c>
      <c r="Q290" s="16">
        <f t="shared" si="25"/>
        <v>0</v>
      </c>
      <c r="R290" s="32">
        <f t="shared" si="26"/>
        <v>0</v>
      </c>
    </row>
    <row r="291" spans="4:18" x14ac:dyDescent="0.2">
      <c r="D291"/>
      <c r="E291"/>
      <c r="F291"/>
      <c r="G291"/>
      <c r="H291" s="31"/>
      <c r="I291" s="31"/>
      <c r="J291" s="31"/>
      <c r="K291" s="31"/>
      <c r="L291" s="31"/>
      <c r="M291" t="str">
        <f t="shared" si="27"/>
        <v>Grand Total</v>
      </c>
      <c r="N291" t="str">
        <f t="shared" si="28"/>
        <v>Unknown</v>
      </c>
      <c r="O291" t="str">
        <f t="shared" si="29"/>
        <v>Web Application Firewall</v>
      </c>
      <c r="P291">
        <f t="shared" si="30"/>
        <v>490.67216828299127</v>
      </c>
      <c r="Q291" s="16">
        <f t="shared" si="25"/>
        <v>0</v>
      </c>
      <c r="R291" s="32">
        <f t="shared" si="26"/>
        <v>0</v>
      </c>
    </row>
    <row r="292" spans="4:18" x14ac:dyDescent="0.2">
      <c r="D292"/>
      <c r="E292"/>
      <c r="F292"/>
      <c r="G292"/>
      <c r="H292" s="31"/>
      <c r="I292" s="31"/>
      <c r="J292" s="31"/>
      <c r="K292" s="31"/>
      <c r="L292" s="31"/>
      <c r="M292" t="str">
        <f t="shared" si="27"/>
        <v>Grand Total</v>
      </c>
      <c r="N292" t="str">
        <f t="shared" si="28"/>
        <v>Unknown</v>
      </c>
      <c r="O292" t="str">
        <f t="shared" si="29"/>
        <v>Web Application Firewall</v>
      </c>
      <c r="P292">
        <f t="shared" si="30"/>
        <v>490.67216828299127</v>
      </c>
      <c r="Q292" s="16">
        <f t="shared" si="25"/>
        <v>0</v>
      </c>
      <c r="R292" s="32">
        <f t="shared" si="26"/>
        <v>0</v>
      </c>
    </row>
    <row r="293" spans="4:18" x14ac:dyDescent="0.2">
      <c r="D293"/>
      <c r="E293"/>
      <c r="F293"/>
      <c r="G293"/>
      <c r="H293" s="31"/>
      <c r="I293" s="31"/>
      <c r="J293" s="31"/>
      <c r="K293" s="31"/>
      <c r="L293" s="31"/>
      <c r="M293" t="str">
        <f t="shared" si="27"/>
        <v>Grand Total</v>
      </c>
      <c r="N293" t="str">
        <f t="shared" si="28"/>
        <v>Unknown</v>
      </c>
      <c r="O293" t="str">
        <f t="shared" si="29"/>
        <v>Web Application Firewall</v>
      </c>
      <c r="P293">
        <f t="shared" si="30"/>
        <v>490.67216828299127</v>
      </c>
      <c r="Q293" s="16">
        <f t="shared" si="25"/>
        <v>0</v>
      </c>
      <c r="R293" s="32">
        <f t="shared" si="26"/>
        <v>0</v>
      </c>
    </row>
    <row r="294" spans="4:18" x14ac:dyDescent="0.2">
      <c r="D294"/>
      <c r="E294"/>
      <c r="F294"/>
      <c r="G294"/>
      <c r="H294" s="31"/>
      <c r="I294" s="31"/>
      <c r="J294" s="31"/>
      <c r="K294" s="31"/>
      <c r="L294" s="31"/>
      <c r="M294" t="str">
        <f t="shared" si="27"/>
        <v>Grand Total</v>
      </c>
      <c r="N294" t="str">
        <f t="shared" si="28"/>
        <v>Unknown</v>
      </c>
      <c r="O294" t="str">
        <f t="shared" si="29"/>
        <v>Web Application Firewall</v>
      </c>
      <c r="P294">
        <f t="shared" si="30"/>
        <v>490.67216828299127</v>
      </c>
      <c r="Q294" s="16">
        <f t="shared" si="25"/>
        <v>0</v>
      </c>
      <c r="R294" s="32">
        <f t="shared" si="26"/>
        <v>0</v>
      </c>
    </row>
    <row r="295" spans="4:18" x14ac:dyDescent="0.2">
      <c r="D295"/>
      <c r="E295"/>
      <c r="F295"/>
      <c r="G295"/>
      <c r="H295" s="31"/>
      <c r="I295" s="31"/>
      <c r="J295" s="31"/>
      <c r="K295" s="31"/>
      <c r="L295" s="31"/>
      <c r="M295" t="str">
        <f t="shared" si="27"/>
        <v>Grand Total</v>
      </c>
      <c r="N295" t="str">
        <f t="shared" si="28"/>
        <v>Unknown</v>
      </c>
      <c r="O295" t="str">
        <f t="shared" si="29"/>
        <v>Web Application Firewall</v>
      </c>
      <c r="P295">
        <f t="shared" si="30"/>
        <v>490.67216828299127</v>
      </c>
      <c r="Q295" s="16">
        <f t="shared" si="25"/>
        <v>0</v>
      </c>
      <c r="R295" s="32">
        <f t="shared" si="26"/>
        <v>0</v>
      </c>
    </row>
    <row r="296" spans="4:18" x14ac:dyDescent="0.2">
      <c r="D296"/>
      <c r="E296"/>
      <c r="F296"/>
      <c r="G296"/>
      <c r="H296" s="31"/>
      <c r="I296" s="31"/>
      <c r="J296" s="31"/>
      <c r="K296" s="31"/>
      <c r="L296" s="31"/>
      <c r="M296" t="str">
        <f t="shared" si="27"/>
        <v>Grand Total</v>
      </c>
      <c r="N296" t="str">
        <f t="shared" si="28"/>
        <v>Unknown</v>
      </c>
      <c r="O296" t="str">
        <f t="shared" si="29"/>
        <v>Web Application Firewall</v>
      </c>
      <c r="P296">
        <f t="shared" si="30"/>
        <v>490.67216828299127</v>
      </c>
      <c r="Q296" s="16">
        <f t="shared" si="25"/>
        <v>0</v>
      </c>
      <c r="R296" s="32">
        <f t="shared" si="26"/>
        <v>0</v>
      </c>
    </row>
    <row r="297" spans="4:18" x14ac:dyDescent="0.2">
      <c r="D297"/>
      <c r="E297"/>
      <c r="F297"/>
      <c r="G297"/>
      <c r="H297" s="31"/>
      <c r="I297" s="31"/>
      <c r="J297" s="31"/>
      <c r="K297" s="31"/>
      <c r="L297" s="31"/>
      <c r="M297" t="str">
        <f t="shared" si="27"/>
        <v>Grand Total</v>
      </c>
      <c r="N297" t="str">
        <f t="shared" si="28"/>
        <v>Unknown</v>
      </c>
      <c r="O297" t="str">
        <f t="shared" si="29"/>
        <v>Web Application Firewall</v>
      </c>
      <c r="P297">
        <f t="shared" si="30"/>
        <v>490.67216828299127</v>
      </c>
      <c r="Q297" s="16">
        <f t="shared" si="25"/>
        <v>0</v>
      </c>
      <c r="R297" s="32">
        <f t="shared" si="26"/>
        <v>0</v>
      </c>
    </row>
    <row r="298" spans="4:18" x14ac:dyDescent="0.2">
      <c r="D298"/>
      <c r="E298"/>
      <c r="F298"/>
      <c r="G298"/>
      <c r="H298" s="31"/>
      <c r="I298" s="31"/>
      <c r="J298" s="31"/>
      <c r="K298" s="31"/>
      <c r="L298" s="31"/>
      <c r="M298" t="str">
        <f t="shared" si="27"/>
        <v>Grand Total</v>
      </c>
      <c r="N298" t="str">
        <f t="shared" si="28"/>
        <v>Unknown</v>
      </c>
      <c r="O298" t="str">
        <f t="shared" si="29"/>
        <v>Web Application Firewall</v>
      </c>
      <c r="P298">
        <f t="shared" si="30"/>
        <v>490.67216828299127</v>
      </c>
      <c r="Q298" s="16">
        <f t="shared" si="25"/>
        <v>0</v>
      </c>
      <c r="R298" s="32">
        <f t="shared" si="26"/>
        <v>0</v>
      </c>
    </row>
    <row r="299" spans="4:18" x14ac:dyDescent="0.2">
      <c r="D299"/>
      <c r="E299"/>
      <c r="F299"/>
      <c r="G299"/>
      <c r="H299" s="31"/>
      <c r="I299" s="31"/>
      <c r="J299" s="31"/>
      <c r="K299" s="31"/>
      <c r="L299" s="31"/>
      <c r="M299" t="str">
        <f t="shared" si="27"/>
        <v>Grand Total</v>
      </c>
      <c r="N299" t="str">
        <f t="shared" si="28"/>
        <v>Unknown</v>
      </c>
      <c r="O299" t="str">
        <f t="shared" si="29"/>
        <v>Web Application Firewall</v>
      </c>
      <c r="P299">
        <f t="shared" si="30"/>
        <v>490.67216828299127</v>
      </c>
      <c r="Q299" s="16">
        <f t="shared" si="25"/>
        <v>0</v>
      </c>
      <c r="R299" s="32">
        <f t="shared" si="26"/>
        <v>0</v>
      </c>
    </row>
    <row r="300" spans="4:18" x14ac:dyDescent="0.2">
      <c r="D300"/>
      <c r="E300"/>
      <c r="F300"/>
      <c r="G300"/>
      <c r="H300" s="31"/>
      <c r="I300" s="31"/>
      <c r="J300" s="31"/>
      <c r="K300" s="31"/>
      <c r="L300" s="31"/>
      <c r="M300" t="str">
        <f t="shared" si="27"/>
        <v>Grand Total</v>
      </c>
      <c r="N300" t="str">
        <f t="shared" si="28"/>
        <v>Unknown</v>
      </c>
      <c r="O300" t="str">
        <f t="shared" si="29"/>
        <v>Web Application Firewall</v>
      </c>
      <c r="P300">
        <f t="shared" si="30"/>
        <v>490.67216828299127</v>
      </c>
      <c r="Q300" s="16">
        <f t="shared" si="25"/>
        <v>0</v>
      </c>
      <c r="R300" s="32">
        <f t="shared" si="26"/>
        <v>0</v>
      </c>
    </row>
    <row r="301" spans="4:18" x14ac:dyDescent="0.2">
      <c r="D301"/>
      <c r="E301"/>
      <c r="F301"/>
      <c r="G301"/>
      <c r="H301" s="31"/>
      <c r="I301" s="31"/>
      <c r="J301" s="31"/>
      <c r="K301" s="31"/>
      <c r="L301" s="31"/>
      <c r="M301" t="str">
        <f t="shared" si="27"/>
        <v>Grand Total</v>
      </c>
      <c r="N301" t="str">
        <f t="shared" si="28"/>
        <v>Unknown</v>
      </c>
      <c r="O301" t="str">
        <f t="shared" si="29"/>
        <v>Web Application Firewall</v>
      </c>
      <c r="P301">
        <f t="shared" si="30"/>
        <v>490.67216828299127</v>
      </c>
      <c r="Q301" s="16">
        <f t="shared" si="25"/>
        <v>0</v>
      </c>
      <c r="R301" s="32">
        <f t="shared" si="26"/>
        <v>0</v>
      </c>
    </row>
    <row r="302" spans="4:18" x14ac:dyDescent="0.2">
      <c r="D302"/>
      <c r="E302"/>
      <c r="F302"/>
      <c r="G302"/>
      <c r="H302" s="31"/>
      <c r="I302" s="31"/>
      <c r="J302" s="31"/>
      <c r="K302" s="31"/>
      <c r="L302" s="31"/>
      <c r="M302" t="str">
        <f t="shared" si="27"/>
        <v>Grand Total</v>
      </c>
      <c r="N302" t="str">
        <f t="shared" si="28"/>
        <v>Unknown</v>
      </c>
      <c r="O302" t="str">
        <f t="shared" si="29"/>
        <v>Web Application Firewall</v>
      </c>
      <c r="P302">
        <f t="shared" si="30"/>
        <v>490.67216828299127</v>
      </c>
      <c r="Q302" s="16">
        <f t="shared" si="25"/>
        <v>0</v>
      </c>
      <c r="R302" s="32">
        <f t="shared" si="26"/>
        <v>0</v>
      </c>
    </row>
    <row r="303" spans="4:18" x14ac:dyDescent="0.2">
      <c r="D303"/>
      <c r="E303"/>
      <c r="F303"/>
      <c r="G303"/>
      <c r="H303" s="31"/>
      <c r="I303" s="31"/>
      <c r="J303" s="31"/>
      <c r="K303" s="31"/>
      <c r="L303" s="31"/>
      <c r="M303" t="str">
        <f t="shared" si="27"/>
        <v>Grand Total</v>
      </c>
      <c r="N303" t="str">
        <f t="shared" si="28"/>
        <v>Unknown</v>
      </c>
      <c r="O303" t="str">
        <f t="shared" si="29"/>
        <v>Web Application Firewall</v>
      </c>
      <c r="P303">
        <f t="shared" si="30"/>
        <v>490.67216828299127</v>
      </c>
      <c r="Q303" s="16">
        <f t="shared" si="25"/>
        <v>0</v>
      </c>
      <c r="R303" s="32">
        <f t="shared" si="26"/>
        <v>0</v>
      </c>
    </row>
    <row r="304" spans="4:18" x14ac:dyDescent="0.2">
      <c r="D304"/>
      <c r="E304"/>
      <c r="F304"/>
      <c r="G304"/>
      <c r="H304" s="31"/>
      <c r="I304" s="31"/>
      <c r="J304" s="31"/>
      <c r="K304" s="31"/>
      <c r="L304" s="31"/>
      <c r="M304" t="str">
        <f t="shared" si="27"/>
        <v>Grand Total</v>
      </c>
      <c r="N304" t="str">
        <f t="shared" si="28"/>
        <v>Unknown</v>
      </c>
      <c r="O304" t="str">
        <f t="shared" si="29"/>
        <v>Web Application Firewall</v>
      </c>
      <c r="P304">
        <f t="shared" si="30"/>
        <v>490.67216828299127</v>
      </c>
      <c r="Q304" s="16">
        <f t="shared" si="25"/>
        <v>0</v>
      </c>
      <c r="R304" s="32">
        <f t="shared" si="26"/>
        <v>0</v>
      </c>
    </row>
    <row r="305" spans="4:18" x14ac:dyDescent="0.2">
      <c r="D305"/>
      <c r="E305"/>
      <c r="F305"/>
      <c r="G305"/>
      <c r="H305" s="31"/>
      <c r="I305" s="31"/>
      <c r="J305" s="31"/>
      <c r="K305" s="31"/>
      <c r="L305" s="31"/>
      <c r="M305" t="str">
        <f t="shared" si="27"/>
        <v>Grand Total</v>
      </c>
      <c r="N305" t="str">
        <f t="shared" si="28"/>
        <v>Unknown</v>
      </c>
      <c r="O305" t="str">
        <f t="shared" si="29"/>
        <v>Web Application Firewall</v>
      </c>
      <c r="P305">
        <f t="shared" si="30"/>
        <v>490.67216828299127</v>
      </c>
      <c r="Q305" s="16">
        <f t="shared" si="25"/>
        <v>0</v>
      </c>
      <c r="R305" s="32">
        <f t="shared" si="26"/>
        <v>0</v>
      </c>
    </row>
    <row r="306" spans="4:18" x14ac:dyDescent="0.2">
      <c r="D306"/>
      <c r="E306"/>
      <c r="F306"/>
      <c r="G306"/>
      <c r="H306" s="31"/>
      <c r="I306" s="31"/>
      <c r="J306" s="31"/>
      <c r="K306" s="31"/>
      <c r="L306" s="31"/>
      <c r="M306" t="str">
        <f t="shared" si="27"/>
        <v>Grand Total</v>
      </c>
      <c r="N306" t="str">
        <f t="shared" si="28"/>
        <v>Unknown</v>
      </c>
      <c r="O306" t="str">
        <f t="shared" si="29"/>
        <v>Web Application Firewall</v>
      </c>
      <c r="P306">
        <f t="shared" si="30"/>
        <v>490.67216828299127</v>
      </c>
      <c r="Q306" s="16">
        <f t="shared" si="25"/>
        <v>0</v>
      </c>
      <c r="R306" s="32">
        <f t="shared" si="26"/>
        <v>0</v>
      </c>
    </row>
    <row r="307" spans="4:18" x14ac:dyDescent="0.2">
      <c r="D307"/>
      <c r="E307"/>
      <c r="F307"/>
      <c r="G307"/>
      <c r="H307" s="31"/>
      <c r="I307" s="31"/>
      <c r="J307" s="31"/>
      <c r="K307" s="31"/>
      <c r="L307" s="31"/>
      <c r="M307" t="str">
        <f t="shared" si="27"/>
        <v>Grand Total</v>
      </c>
      <c r="N307" t="str">
        <f t="shared" si="28"/>
        <v>Unknown</v>
      </c>
      <c r="O307" t="str">
        <f t="shared" si="29"/>
        <v>Web Application Firewall</v>
      </c>
      <c r="P307">
        <f t="shared" si="30"/>
        <v>490.67216828299127</v>
      </c>
      <c r="Q307" s="16">
        <f t="shared" si="25"/>
        <v>0</v>
      </c>
      <c r="R307" s="32">
        <f t="shared" si="26"/>
        <v>0</v>
      </c>
    </row>
    <row r="308" spans="4:18" x14ac:dyDescent="0.2">
      <c r="D308"/>
      <c r="E308"/>
      <c r="F308"/>
      <c r="G308"/>
      <c r="H308" s="31"/>
      <c r="I308" s="31"/>
      <c r="J308" s="31"/>
      <c r="K308" s="31"/>
      <c r="L308" s="31"/>
      <c r="M308" t="str">
        <f t="shared" si="27"/>
        <v>Grand Total</v>
      </c>
      <c r="N308" t="str">
        <f t="shared" si="28"/>
        <v>Unknown</v>
      </c>
      <c r="O308" t="str">
        <f t="shared" si="29"/>
        <v>Web Application Firewall</v>
      </c>
      <c r="P308">
        <f t="shared" si="30"/>
        <v>490.67216828299127</v>
      </c>
      <c r="Q308" s="16">
        <f t="shared" si="25"/>
        <v>0</v>
      </c>
      <c r="R308" s="32">
        <f t="shared" si="26"/>
        <v>0</v>
      </c>
    </row>
    <row r="309" spans="4:18" x14ac:dyDescent="0.2">
      <c r="D309"/>
      <c r="E309"/>
      <c r="F309"/>
      <c r="G309"/>
      <c r="H309" s="31"/>
      <c r="I309" s="31"/>
      <c r="J309" s="31"/>
      <c r="K309" s="31"/>
      <c r="L309" s="31"/>
      <c r="M309" t="str">
        <f t="shared" si="27"/>
        <v>Grand Total</v>
      </c>
      <c r="N309" t="str">
        <f t="shared" si="28"/>
        <v>Unknown</v>
      </c>
      <c r="O309" t="str">
        <f t="shared" si="29"/>
        <v>Web Application Firewall</v>
      </c>
      <c r="P309">
        <f t="shared" si="30"/>
        <v>490.67216828299127</v>
      </c>
      <c r="Q309" s="16">
        <f t="shared" si="25"/>
        <v>0</v>
      </c>
      <c r="R309" s="32">
        <f t="shared" si="26"/>
        <v>0</v>
      </c>
    </row>
    <row r="310" spans="4:18" x14ac:dyDescent="0.2">
      <c r="D310"/>
      <c r="E310"/>
      <c r="F310"/>
      <c r="G310"/>
      <c r="H310" s="31"/>
      <c r="I310" s="31"/>
      <c r="J310" s="31"/>
      <c r="K310" s="31"/>
      <c r="L310" s="31"/>
      <c r="M310" t="str">
        <f t="shared" si="27"/>
        <v>Grand Total</v>
      </c>
      <c r="N310" t="str">
        <f t="shared" si="28"/>
        <v>Unknown</v>
      </c>
      <c r="O310" t="str">
        <f t="shared" si="29"/>
        <v>Web Application Firewall</v>
      </c>
      <c r="P310">
        <f t="shared" si="30"/>
        <v>490.67216828299127</v>
      </c>
      <c r="Q310" s="16">
        <f t="shared" si="25"/>
        <v>0</v>
      </c>
      <c r="R310" s="32">
        <f t="shared" si="26"/>
        <v>0</v>
      </c>
    </row>
    <row r="311" spans="4:18" x14ac:dyDescent="0.2">
      <c r="D311"/>
      <c r="E311"/>
      <c r="F311"/>
      <c r="G311"/>
      <c r="H311" s="31"/>
      <c r="I311" s="31"/>
      <c r="J311" s="31"/>
      <c r="K311" s="31"/>
      <c r="L311" s="31"/>
      <c r="M311" t="str">
        <f t="shared" si="27"/>
        <v>Grand Total</v>
      </c>
      <c r="N311" t="str">
        <f t="shared" si="28"/>
        <v>Unknown</v>
      </c>
      <c r="O311" t="str">
        <f t="shared" si="29"/>
        <v>Web Application Firewall</v>
      </c>
      <c r="P311">
        <f t="shared" si="30"/>
        <v>490.67216828299127</v>
      </c>
      <c r="Q311" s="16">
        <f t="shared" si="25"/>
        <v>0</v>
      </c>
      <c r="R311" s="32">
        <f t="shared" si="26"/>
        <v>0</v>
      </c>
    </row>
    <row r="312" spans="4:18" x14ac:dyDescent="0.2">
      <c r="D312"/>
      <c r="E312"/>
      <c r="F312"/>
      <c r="G312"/>
      <c r="H312" s="31"/>
      <c r="I312" s="31"/>
      <c r="J312" s="31"/>
      <c r="K312" s="31"/>
      <c r="L312" s="31"/>
      <c r="M312" t="str">
        <f t="shared" si="27"/>
        <v>Grand Total</v>
      </c>
      <c r="N312" t="str">
        <f t="shared" si="28"/>
        <v>Unknown</v>
      </c>
      <c r="O312" t="str">
        <f t="shared" si="29"/>
        <v>Web Application Firewall</v>
      </c>
      <c r="P312">
        <f t="shared" si="30"/>
        <v>490.67216828299127</v>
      </c>
      <c r="Q312" s="16">
        <f t="shared" si="25"/>
        <v>0</v>
      </c>
      <c r="R312" s="32">
        <f t="shared" si="26"/>
        <v>0</v>
      </c>
    </row>
    <row r="313" spans="4:18" x14ac:dyDescent="0.2">
      <c r="D313"/>
      <c r="E313"/>
      <c r="F313"/>
      <c r="G313"/>
      <c r="H313" s="31"/>
      <c r="I313" s="31"/>
      <c r="J313" s="31"/>
      <c r="K313" s="31"/>
      <c r="L313" s="31"/>
      <c r="M313" t="str">
        <f t="shared" si="27"/>
        <v>Grand Total</v>
      </c>
      <c r="N313" t="str">
        <f t="shared" si="28"/>
        <v>Unknown</v>
      </c>
      <c r="O313" t="str">
        <f t="shared" si="29"/>
        <v>Web Application Firewall</v>
      </c>
      <c r="P313">
        <f t="shared" si="30"/>
        <v>490.67216828299127</v>
      </c>
      <c r="Q313" s="16">
        <f t="shared" si="25"/>
        <v>0</v>
      </c>
      <c r="R313" s="32">
        <f t="shared" si="26"/>
        <v>0</v>
      </c>
    </row>
    <row r="314" spans="4:18" x14ac:dyDescent="0.2">
      <c r="D314"/>
      <c r="E314"/>
      <c r="F314"/>
      <c r="G314"/>
      <c r="H314" s="31"/>
      <c r="I314" s="31"/>
      <c r="J314" s="31"/>
      <c r="K314" s="31"/>
      <c r="L314" s="31"/>
      <c r="M314" t="str">
        <f t="shared" si="27"/>
        <v>Grand Total</v>
      </c>
      <c r="N314" t="str">
        <f t="shared" si="28"/>
        <v>Unknown</v>
      </c>
      <c r="O314" t="str">
        <f t="shared" si="29"/>
        <v>Web Application Firewall</v>
      </c>
      <c r="P314">
        <f t="shared" si="30"/>
        <v>490.67216828299127</v>
      </c>
      <c r="Q314" s="16">
        <f t="shared" si="25"/>
        <v>0</v>
      </c>
      <c r="R314" s="32">
        <f t="shared" si="26"/>
        <v>0</v>
      </c>
    </row>
    <row r="315" spans="4:18" x14ac:dyDescent="0.2">
      <c r="D315"/>
      <c r="E315"/>
      <c r="F315"/>
      <c r="G315"/>
      <c r="H315" s="31"/>
      <c r="I315" s="31"/>
      <c r="J315" s="31"/>
      <c r="K315" s="31"/>
      <c r="L315" s="31"/>
      <c r="M315" t="str">
        <f t="shared" si="27"/>
        <v>Grand Total</v>
      </c>
      <c r="N315" t="str">
        <f t="shared" si="28"/>
        <v>Unknown</v>
      </c>
      <c r="O315" t="str">
        <f t="shared" si="29"/>
        <v>Web Application Firewall</v>
      </c>
      <c r="P315">
        <f t="shared" si="30"/>
        <v>490.67216828299127</v>
      </c>
      <c r="Q315" s="16">
        <f t="shared" si="25"/>
        <v>0</v>
      </c>
      <c r="R315" s="32">
        <f t="shared" si="26"/>
        <v>0</v>
      </c>
    </row>
    <row r="316" spans="4:18" x14ac:dyDescent="0.2">
      <c r="D316"/>
      <c r="E316"/>
      <c r="F316"/>
      <c r="G316"/>
      <c r="H316" s="31"/>
      <c r="I316" s="31"/>
      <c r="J316" s="31"/>
      <c r="K316" s="31"/>
      <c r="L316" s="31"/>
      <c r="M316" t="str">
        <f t="shared" si="27"/>
        <v>Grand Total</v>
      </c>
      <c r="N316" t="str">
        <f t="shared" si="28"/>
        <v>Unknown</v>
      </c>
      <c r="O316" t="str">
        <f t="shared" si="29"/>
        <v>Web Application Firewall</v>
      </c>
      <c r="P316">
        <f t="shared" si="30"/>
        <v>490.67216828299127</v>
      </c>
      <c r="Q316" s="16">
        <f t="shared" si="25"/>
        <v>0</v>
      </c>
      <c r="R316" s="32">
        <f t="shared" si="26"/>
        <v>0</v>
      </c>
    </row>
    <row r="317" spans="4:18" x14ac:dyDescent="0.2">
      <c r="D317"/>
      <c r="E317"/>
      <c r="F317"/>
      <c r="G317"/>
      <c r="H317" s="31"/>
      <c r="I317" s="31"/>
      <c r="J317" s="31"/>
      <c r="K317" s="31"/>
      <c r="L317" s="31"/>
      <c r="M317" t="str">
        <f t="shared" si="27"/>
        <v>Grand Total</v>
      </c>
      <c r="N317" t="str">
        <f t="shared" si="28"/>
        <v>Unknown</v>
      </c>
      <c r="O317" t="str">
        <f t="shared" si="29"/>
        <v>Web Application Firewall</v>
      </c>
      <c r="P317">
        <f t="shared" si="30"/>
        <v>490.67216828299127</v>
      </c>
      <c r="Q317" s="16">
        <f t="shared" si="25"/>
        <v>0</v>
      </c>
      <c r="R317" s="32">
        <f t="shared" si="26"/>
        <v>0</v>
      </c>
    </row>
    <row r="318" spans="4:18" x14ac:dyDescent="0.2">
      <c r="D318"/>
      <c r="E318"/>
      <c r="F318"/>
      <c r="G318"/>
      <c r="H318" s="31"/>
      <c r="I318" s="31"/>
      <c r="J318" s="31"/>
      <c r="K318" s="31"/>
      <c r="L318" s="31"/>
      <c r="M318" t="str">
        <f t="shared" si="27"/>
        <v>Grand Total</v>
      </c>
      <c r="N318" t="str">
        <f t="shared" si="28"/>
        <v>Unknown</v>
      </c>
      <c r="O318" t="str">
        <f t="shared" si="29"/>
        <v>Web Application Firewall</v>
      </c>
      <c r="P318">
        <f t="shared" si="30"/>
        <v>490.67216828299127</v>
      </c>
      <c r="Q318" s="16">
        <f t="shared" si="25"/>
        <v>0</v>
      </c>
      <c r="R318" s="32">
        <f t="shared" si="26"/>
        <v>0</v>
      </c>
    </row>
    <row r="319" spans="4:18" x14ac:dyDescent="0.2">
      <c r="D319"/>
      <c r="E319"/>
      <c r="F319"/>
      <c r="G319"/>
      <c r="H319" s="31"/>
      <c r="I319" s="31"/>
      <c r="J319" s="31"/>
      <c r="K319" s="31"/>
      <c r="L319" s="31"/>
      <c r="M319" t="str">
        <f t="shared" si="27"/>
        <v>Grand Total</v>
      </c>
      <c r="N319" t="str">
        <f t="shared" si="28"/>
        <v>Unknown</v>
      </c>
      <c r="O319" t="str">
        <f t="shared" si="29"/>
        <v>Web Application Firewall</v>
      </c>
      <c r="P319">
        <f t="shared" si="30"/>
        <v>490.67216828299127</v>
      </c>
      <c r="Q319" s="16">
        <f t="shared" si="25"/>
        <v>0</v>
      </c>
      <c r="R319" s="32">
        <f t="shared" si="26"/>
        <v>0</v>
      </c>
    </row>
    <row r="320" spans="4:18" x14ac:dyDescent="0.2">
      <c r="D320"/>
      <c r="E320"/>
      <c r="F320"/>
      <c r="G320"/>
      <c r="H320" s="31"/>
      <c r="I320" s="31"/>
      <c r="J320" s="31"/>
      <c r="K320" s="31"/>
      <c r="L320" s="31"/>
      <c r="M320" t="str">
        <f t="shared" si="27"/>
        <v>Grand Total</v>
      </c>
      <c r="N320" t="str">
        <f t="shared" si="28"/>
        <v>Unknown</v>
      </c>
      <c r="O320" t="str">
        <f t="shared" si="29"/>
        <v>Web Application Firewall</v>
      </c>
      <c r="P320">
        <f t="shared" si="30"/>
        <v>490.67216828299127</v>
      </c>
      <c r="Q320" s="16">
        <f t="shared" si="25"/>
        <v>0</v>
      </c>
      <c r="R320" s="32">
        <f t="shared" si="26"/>
        <v>0</v>
      </c>
    </row>
    <row r="321" spans="4:18" x14ac:dyDescent="0.2">
      <c r="D321"/>
      <c r="E321"/>
      <c r="F321"/>
      <c r="G321"/>
      <c r="H321" s="31"/>
      <c r="I321" s="31"/>
      <c r="J321" s="31"/>
      <c r="K321" s="31"/>
      <c r="L321" s="31"/>
      <c r="M321" t="str">
        <f t="shared" si="27"/>
        <v>Grand Total</v>
      </c>
      <c r="N321" t="str">
        <f t="shared" si="28"/>
        <v>Unknown</v>
      </c>
      <c r="O321" t="str">
        <f t="shared" si="29"/>
        <v>Web Application Firewall</v>
      </c>
      <c r="P321">
        <f t="shared" si="30"/>
        <v>490.67216828299127</v>
      </c>
      <c r="Q321" s="16">
        <f t="shared" si="25"/>
        <v>0</v>
      </c>
      <c r="R321" s="32">
        <f t="shared" si="26"/>
        <v>0</v>
      </c>
    </row>
    <row r="322" spans="4:18" x14ac:dyDescent="0.2">
      <c r="D322"/>
      <c r="E322"/>
      <c r="F322"/>
      <c r="G322"/>
      <c r="H322" s="31"/>
      <c r="I322" s="31"/>
      <c r="J322" s="31"/>
      <c r="K322" s="31"/>
      <c r="L322" s="31"/>
      <c r="M322" t="str">
        <f t="shared" si="27"/>
        <v>Grand Total</v>
      </c>
      <c r="N322" t="str">
        <f t="shared" si="28"/>
        <v>Unknown</v>
      </c>
      <c r="O322" t="str">
        <f t="shared" si="29"/>
        <v>Web Application Firewall</v>
      </c>
      <c r="P322">
        <f t="shared" si="30"/>
        <v>490.67216828299127</v>
      </c>
      <c r="Q322" s="16">
        <f t="shared" si="25"/>
        <v>0</v>
      </c>
      <c r="R322" s="32">
        <f t="shared" si="26"/>
        <v>0</v>
      </c>
    </row>
    <row r="323" spans="4:18" x14ac:dyDescent="0.2">
      <c r="D323"/>
      <c r="E323"/>
      <c r="F323"/>
      <c r="G323"/>
      <c r="H323" s="31"/>
      <c r="I323" s="31"/>
      <c r="J323" s="31"/>
      <c r="K323" s="31"/>
      <c r="L323" s="31"/>
      <c r="M323" t="str">
        <f t="shared" si="27"/>
        <v>Grand Total</v>
      </c>
      <c r="N323" t="str">
        <f t="shared" si="28"/>
        <v>Unknown</v>
      </c>
      <c r="O323" t="str">
        <f t="shared" si="29"/>
        <v>Web Application Firewall</v>
      </c>
      <c r="P323">
        <f t="shared" si="30"/>
        <v>490.67216828299127</v>
      </c>
      <c r="Q323" s="16">
        <f t="shared" si="25"/>
        <v>0</v>
      </c>
      <c r="R323" s="32">
        <f t="shared" si="26"/>
        <v>0</v>
      </c>
    </row>
    <row r="324" spans="4:18" x14ac:dyDescent="0.2">
      <c r="D324"/>
      <c r="E324"/>
      <c r="F324"/>
      <c r="G324"/>
      <c r="H324" s="31"/>
      <c r="I324" s="31"/>
      <c r="J324" s="31"/>
      <c r="K324" s="31"/>
      <c r="L324" s="31"/>
      <c r="M324" t="str">
        <f t="shared" si="27"/>
        <v>Grand Total</v>
      </c>
      <c r="N324" t="str">
        <f t="shared" si="28"/>
        <v>Unknown</v>
      </c>
      <c r="O324" t="str">
        <f t="shared" si="29"/>
        <v>Web Application Firewall</v>
      </c>
      <c r="P324">
        <f t="shared" si="30"/>
        <v>490.67216828299127</v>
      </c>
      <c r="Q324" s="16">
        <f t="shared" si="25"/>
        <v>0</v>
      </c>
      <c r="R324" s="32">
        <f t="shared" si="26"/>
        <v>0</v>
      </c>
    </row>
    <row r="325" spans="4:18" x14ac:dyDescent="0.2">
      <c r="D325"/>
      <c r="E325"/>
      <c r="F325"/>
      <c r="G325"/>
      <c r="H325" s="31"/>
      <c r="I325" s="31"/>
      <c r="J325" s="31"/>
      <c r="K325" s="31"/>
      <c r="L325" s="31"/>
      <c r="M325" t="str">
        <f t="shared" si="27"/>
        <v>Grand Total</v>
      </c>
      <c r="N325" t="str">
        <f t="shared" si="28"/>
        <v>Unknown</v>
      </c>
      <c r="O325" t="str">
        <f t="shared" si="29"/>
        <v>Web Application Firewall</v>
      </c>
      <c r="P325">
        <f t="shared" si="30"/>
        <v>490.67216828299127</v>
      </c>
      <c r="Q325" s="16">
        <f t="shared" si="25"/>
        <v>0</v>
      </c>
      <c r="R325" s="32">
        <f t="shared" si="26"/>
        <v>0</v>
      </c>
    </row>
    <row r="326" spans="4:18" x14ac:dyDescent="0.2">
      <c r="D326"/>
      <c r="E326"/>
      <c r="F326"/>
      <c r="G326"/>
      <c r="H326" s="31"/>
      <c r="I326" s="31"/>
      <c r="J326" s="31"/>
      <c r="K326" s="31"/>
      <c r="L326" s="31"/>
      <c r="M326" t="str">
        <f t="shared" si="27"/>
        <v>Grand Total</v>
      </c>
      <c r="N326" t="str">
        <f t="shared" si="28"/>
        <v>Unknown</v>
      </c>
      <c r="O326" t="str">
        <f t="shared" si="29"/>
        <v>Web Application Firewall</v>
      </c>
      <c r="P326">
        <f t="shared" si="30"/>
        <v>490.67216828299127</v>
      </c>
      <c r="Q326" s="16">
        <f t="shared" ref="Q326:Q373" si="31">SUM(D326:F326)</f>
        <v>0</v>
      </c>
      <c r="R326" s="32">
        <f t="shared" ref="R326:R373" si="32">Q326/SUMIFS(Q:Q,O:O,O326,M:M,M326)</f>
        <v>0</v>
      </c>
    </row>
    <row r="327" spans="4:18" x14ac:dyDescent="0.2">
      <c r="D327"/>
      <c r="E327"/>
      <c r="F327"/>
      <c r="G327"/>
      <c r="H327" s="31"/>
      <c r="I327" s="31"/>
      <c r="J327" s="31"/>
      <c r="K327" s="31"/>
      <c r="L327" s="31"/>
      <c r="M327" t="str">
        <f t="shared" ref="M327:M373" si="33">IF(A327="",M326,A327)</f>
        <v>Grand Total</v>
      </c>
      <c r="N327" t="str">
        <f t="shared" ref="N327:N373" si="34">IF(B327="",N326,B327)</f>
        <v>Unknown</v>
      </c>
      <c r="O327" t="str">
        <f t="shared" ref="O327:O373" si="35">IF(C327="",O326,C327)</f>
        <v>Web Application Firewall</v>
      </c>
      <c r="P327">
        <f t="shared" ref="P327:P373" si="36">IF(D327="",P326,D327)</f>
        <v>490.67216828299127</v>
      </c>
      <c r="Q327" s="16">
        <f t="shared" si="31"/>
        <v>0</v>
      </c>
      <c r="R327" s="32">
        <f t="shared" si="32"/>
        <v>0</v>
      </c>
    </row>
    <row r="328" spans="4:18" x14ac:dyDescent="0.2">
      <c r="D328"/>
      <c r="E328"/>
      <c r="F328"/>
      <c r="G328"/>
      <c r="H328" s="31"/>
      <c r="I328" s="31"/>
      <c r="J328" s="31"/>
      <c r="K328" s="31"/>
      <c r="L328" s="31"/>
      <c r="M328" t="str">
        <f t="shared" si="33"/>
        <v>Grand Total</v>
      </c>
      <c r="N328" t="str">
        <f t="shared" si="34"/>
        <v>Unknown</v>
      </c>
      <c r="O328" t="str">
        <f t="shared" si="35"/>
        <v>Web Application Firewall</v>
      </c>
      <c r="P328">
        <f t="shared" si="36"/>
        <v>490.67216828299127</v>
      </c>
      <c r="Q328" s="16">
        <f t="shared" si="31"/>
        <v>0</v>
      </c>
      <c r="R328" s="32">
        <f t="shared" si="32"/>
        <v>0</v>
      </c>
    </row>
    <row r="329" spans="4:18" x14ac:dyDescent="0.2">
      <c r="D329"/>
      <c r="E329"/>
      <c r="F329"/>
      <c r="G329"/>
      <c r="H329" s="31"/>
      <c r="I329" s="31"/>
      <c r="J329" s="31"/>
      <c r="K329" s="31"/>
      <c r="L329" s="31"/>
      <c r="M329" t="str">
        <f t="shared" si="33"/>
        <v>Grand Total</v>
      </c>
      <c r="N329" t="str">
        <f t="shared" si="34"/>
        <v>Unknown</v>
      </c>
      <c r="O329" t="str">
        <f t="shared" si="35"/>
        <v>Web Application Firewall</v>
      </c>
      <c r="P329">
        <f t="shared" si="36"/>
        <v>490.67216828299127</v>
      </c>
      <c r="Q329" s="16">
        <f t="shared" si="31"/>
        <v>0</v>
      </c>
      <c r="R329" s="32">
        <f t="shared" si="32"/>
        <v>0</v>
      </c>
    </row>
    <row r="330" spans="4:18" x14ac:dyDescent="0.2">
      <c r="D330"/>
      <c r="E330"/>
      <c r="F330"/>
      <c r="G330"/>
      <c r="H330" s="31"/>
      <c r="I330" s="31"/>
      <c r="J330" s="31"/>
      <c r="K330" s="31"/>
      <c r="L330" s="31"/>
      <c r="M330" t="str">
        <f t="shared" si="33"/>
        <v>Grand Total</v>
      </c>
      <c r="N330" t="str">
        <f t="shared" si="34"/>
        <v>Unknown</v>
      </c>
      <c r="O330" t="str">
        <f t="shared" si="35"/>
        <v>Web Application Firewall</v>
      </c>
      <c r="P330">
        <f t="shared" si="36"/>
        <v>490.67216828299127</v>
      </c>
      <c r="Q330" s="16">
        <f t="shared" si="31"/>
        <v>0</v>
      </c>
      <c r="R330" s="32">
        <f t="shared" si="32"/>
        <v>0</v>
      </c>
    </row>
    <row r="331" spans="4:18" x14ac:dyDescent="0.2">
      <c r="D331"/>
      <c r="E331"/>
      <c r="F331"/>
      <c r="G331"/>
      <c r="H331" s="31"/>
      <c r="I331" s="31"/>
      <c r="J331" s="31"/>
      <c r="K331" s="31"/>
      <c r="L331" s="31"/>
      <c r="M331" t="str">
        <f t="shared" si="33"/>
        <v>Grand Total</v>
      </c>
      <c r="N331" t="str">
        <f t="shared" si="34"/>
        <v>Unknown</v>
      </c>
      <c r="O331" t="str">
        <f t="shared" si="35"/>
        <v>Web Application Firewall</v>
      </c>
      <c r="P331">
        <f t="shared" si="36"/>
        <v>490.67216828299127</v>
      </c>
      <c r="Q331" s="16">
        <f t="shared" si="31"/>
        <v>0</v>
      </c>
      <c r="R331" s="32">
        <f t="shared" si="32"/>
        <v>0</v>
      </c>
    </row>
    <row r="332" spans="4:18" x14ac:dyDescent="0.2">
      <c r="D332"/>
      <c r="E332"/>
      <c r="F332"/>
      <c r="G332"/>
      <c r="H332" s="31"/>
      <c r="I332" s="31"/>
      <c r="J332" s="31"/>
      <c r="K332" s="31"/>
      <c r="L332" s="31"/>
      <c r="M332" t="str">
        <f t="shared" si="33"/>
        <v>Grand Total</v>
      </c>
      <c r="N332" t="str">
        <f t="shared" si="34"/>
        <v>Unknown</v>
      </c>
      <c r="O332" t="str">
        <f t="shared" si="35"/>
        <v>Web Application Firewall</v>
      </c>
      <c r="P332">
        <f t="shared" si="36"/>
        <v>490.67216828299127</v>
      </c>
      <c r="Q332" s="16">
        <f t="shared" si="31"/>
        <v>0</v>
      </c>
      <c r="R332" s="32">
        <f t="shared" si="32"/>
        <v>0</v>
      </c>
    </row>
    <row r="333" spans="4:18" x14ac:dyDescent="0.2">
      <c r="D333"/>
      <c r="E333"/>
      <c r="F333"/>
      <c r="G333"/>
      <c r="H333" s="31"/>
      <c r="I333" s="31"/>
      <c r="J333" s="31"/>
      <c r="K333" s="31"/>
      <c r="L333" s="31"/>
      <c r="M333" t="str">
        <f t="shared" si="33"/>
        <v>Grand Total</v>
      </c>
      <c r="N333" t="str">
        <f t="shared" si="34"/>
        <v>Unknown</v>
      </c>
      <c r="O333" t="str">
        <f t="shared" si="35"/>
        <v>Web Application Firewall</v>
      </c>
      <c r="P333">
        <f t="shared" si="36"/>
        <v>490.67216828299127</v>
      </c>
      <c r="Q333" s="16">
        <f t="shared" si="31"/>
        <v>0</v>
      </c>
      <c r="R333" s="32">
        <f t="shared" si="32"/>
        <v>0</v>
      </c>
    </row>
    <row r="334" spans="4:18" x14ac:dyDescent="0.2">
      <c r="D334"/>
      <c r="E334"/>
      <c r="F334"/>
      <c r="G334"/>
      <c r="H334" s="31"/>
      <c r="I334" s="31"/>
      <c r="J334" s="31"/>
      <c r="K334" s="31"/>
      <c r="L334" s="31"/>
      <c r="M334" t="str">
        <f t="shared" si="33"/>
        <v>Grand Total</v>
      </c>
      <c r="N334" t="str">
        <f t="shared" si="34"/>
        <v>Unknown</v>
      </c>
      <c r="O334" t="str">
        <f t="shared" si="35"/>
        <v>Web Application Firewall</v>
      </c>
      <c r="P334">
        <f t="shared" si="36"/>
        <v>490.67216828299127</v>
      </c>
      <c r="Q334" s="16">
        <f t="shared" si="31"/>
        <v>0</v>
      </c>
      <c r="R334" s="32">
        <f t="shared" si="32"/>
        <v>0</v>
      </c>
    </row>
    <row r="335" spans="4:18" x14ac:dyDescent="0.2">
      <c r="D335"/>
      <c r="E335"/>
      <c r="F335"/>
      <c r="G335"/>
      <c r="H335" s="31"/>
      <c r="I335" s="31"/>
      <c r="J335" s="31"/>
      <c r="K335" s="31"/>
      <c r="L335" s="31"/>
      <c r="M335" t="str">
        <f t="shared" si="33"/>
        <v>Grand Total</v>
      </c>
      <c r="N335" t="str">
        <f t="shared" si="34"/>
        <v>Unknown</v>
      </c>
      <c r="O335" t="str">
        <f t="shared" si="35"/>
        <v>Web Application Firewall</v>
      </c>
      <c r="P335">
        <f t="shared" si="36"/>
        <v>490.67216828299127</v>
      </c>
      <c r="Q335" s="16">
        <f t="shared" si="31"/>
        <v>0</v>
      </c>
      <c r="R335" s="32">
        <f t="shared" si="32"/>
        <v>0</v>
      </c>
    </row>
    <row r="336" spans="4:18" x14ac:dyDescent="0.2">
      <c r="D336"/>
      <c r="E336"/>
      <c r="F336"/>
      <c r="G336"/>
      <c r="H336" s="31"/>
      <c r="I336" s="31"/>
      <c r="J336" s="31"/>
      <c r="K336" s="31"/>
      <c r="L336" s="31"/>
      <c r="M336" t="str">
        <f t="shared" si="33"/>
        <v>Grand Total</v>
      </c>
      <c r="N336" t="str">
        <f t="shared" si="34"/>
        <v>Unknown</v>
      </c>
      <c r="O336" t="str">
        <f t="shared" si="35"/>
        <v>Web Application Firewall</v>
      </c>
      <c r="P336">
        <f t="shared" si="36"/>
        <v>490.67216828299127</v>
      </c>
      <c r="Q336" s="16">
        <f t="shared" si="31"/>
        <v>0</v>
      </c>
      <c r="R336" s="32">
        <f t="shared" si="32"/>
        <v>0</v>
      </c>
    </row>
    <row r="337" spans="4:18" x14ac:dyDescent="0.2">
      <c r="D337"/>
      <c r="E337"/>
      <c r="F337"/>
      <c r="G337"/>
      <c r="H337" s="31"/>
      <c r="I337" s="31"/>
      <c r="J337" s="31"/>
      <c r="K337" s="31"/>
      <c r="L337" s="31"/>
      <c r="M337" t="str">
        <f t="shared" si="33"/>
        <v>Grand Total</v>
      </c>
      <c r="N337" t="str">
        <f t="shared" si="34"/>
        <v>Unknown</v>
      </c>
      <c r="O337" t="str">
        <f t="shared" si="35"/>
        <v>Web Application Firewall</v>
      </c>
      <c r="P337">
        <f t="shared" si="36"/>
        <v>490.67216828299127</v>
      </c>
      <c r="Q337" s="16">
        <f t="shared" si="31"/>
        <v>0</v>
      </c>
      <c r="R337" s="32">
        <f t="shared" si="32"/>
        <v>0</v>
      </c>
    </row>
    <row r="338" spans="4:18" x14ac:dyDescent="0.2">
      <c r="D338"/>
      <c r="E338"/>
      <c r="F338"/>
      <c r="G338"/>
      <c r="H338" s="31"/>
      <c r="I338" s="31"/>
      <c r="J338" s="31"/>
      <c r="K338" s="31"/>
      <c r="L338" s="31"/>
      <c r="M338" t="str">
        <f t="shared" si="33"/>
        <v>Grand Total</v>
      </c>
      <c r="N338" t="str">
        <f t="shared" si="34"/>
        <v>Unknown</v>
      </c>
      <c r="O338" t="str">
        <f t="shared" si="35"/>
        <v>Web Application Firewall</v>
      </c>
      <c r="P338">
        <f t="shared" si="36"/>
        <v>490.67216828299127</v>
      </c>
      <c r="Q338" s="16">
        <f t="shared" si="31"/>
        <v>0</v>
      </c>
      <c r="R338" s="32">
        <f t="shared" si="32"/>
        <v>0</v>
      </c>
    </row>
    <row r="339" spans="4:18" x14ac:dyDescent="0.2">
      <c r="D339"/>
      <c r="E339"/>
      <c r="F339"/>
      <c r="G339"/>
      <c r="H339" s="31"/>
      <c r="I339" s="31"/>
      <c r="J339" s="31"/>
      <c r="K339" s="31"/>
      <c r="L339" s="31"/>
      <c r="M339" t="str">
        <f t="shared" si="33"/>
        <v>Grand Total</v>
      </c>
      <c r="N339" t="str">
        <f t="shared" si="34"/>
        <v>Unknown</v>
      </c>
      <c r="O339" t="str">
        <f t="shared" si="35"/>
        <v>Web Application Firewall</v>
      </c>
      <c r="P339">
        <f t="shared" si="36"/>
        <v>490.67216828299127</v>
      </c>
      <c r="Q339" s="16">
        <f t="shared" si="31"/>
        <v>0</v>
      </c>
      <c r="R339" s="32">
        <f t="shared" si="32"/>
        <v>0</v>
      </c>
    </row>
    <row r="340" spans="4:18" x14ac:dyDescent="0.2">
      <c r="D340"/>
      <c r="E340"/>
      <c r="F340"/>
      <c r="G340"/>
      <c r="H340" s="31"/>
      <c r="I340" s="31"/>
      <c r="J340" s="31"/>
      <c r="K340" s="31"/>
      <c r="L340" s="31"/>
      <c r="M340" t="str">
        <f t="shared" si="33"/>
        <v>Grand Total</v>
      </c>
      <c r="N340" t="str">
        <f t="shared" si="34"/>
        <v>Unknown</v>
      </c>
      <c r="O340" t="str">
        <f t="shared" si="35"/>
        <v>Web Application Firewall</v>
      </c>
      <c r="P340">
        <f t="shared" si="36"/>
        <v>490.67216828299127</v>
      </c>
      <c r="Q340" s="16">
        <f t="shared" si="31"/>
        <v>0</v>
      </c>
      <c r="R340" s="32">
        <f t="shared" si="32"/>
        <v>0</v>
      </c>
    </row>
    <row r="341" spans="4:18" x14ac:dyDescent="0.2">
      <c r="D341"/>
      <c r="E341"/>
      <c r="F341"/>
      <c r="G341"/>
      <c r="H341" s="31"/>
      <c r="I341" s="31"/>
      <c r="J341" s="31"/>
      <c r="K341" s="31"/>
      <c r="L341" s="31"/>
      <c r="M341" t="str">
        <f t="shared" si="33"/>
        <v>Grand Total</v>
      </c>
      <c r="N341" t="str">
        <f t="shared" si="34"/>
        <v>Unknown</v>
      </c>
      <c r="O341" t="str">
        <f t="shared" si="35"/>
        <v>Web Application Firewall</v>
      </c>
      <c r="P341">
        <f t="shared" si="36"/>
        <v>490.67216828299127</v>
      </c>
      <c r="Q341" s="16">
        <f t="shared" si="31"/>
        <v>0</v>
      </c>
      <c r="R341" s="32">
        <f t="shared" si="32"/>
        <v>0</v>
      </c>
    </row>
    <row r="342" spans="4:18" x14ac:dyDescent="0.2">
      <c r="D342"/>
      <c r="E342"/>
      <c r="F342"/>
      <c r="G342"/>
      <c r="H342" s="31"/>
      <c r="I342" s="31"/>
      <c r="J342" s="31"/>
      <c r="K342" s="31"/>
      <c r="L342" s="31"/>
      <c r="M342" t="str">
        <f t="shared" si="33"/>
        <v>Grand Total</v>
      </c>
      <c r="N342" t="str">
        <f t="shared" si="34"/>
        <v>Unknown</v>
      </c>
      <c r="O342" t="str">
        <f t="shared" si="35"/>
        <v>Web Application Firewall</v>
      </c>
      <c r="P342">
        <f t="shared" si="36"/>
        <v>490.67216828299127</v>
      </c>
      <c r="Q342" s="16">
        <f t="shared" si="31"/>
        <v>0</v>
      </c>
      <c r="R342" s="32">
        <f t="shared" si="32"/>
        <v>0</v>
      </c>
    </row>
    <row r="343" spans="4:18" x14ac:dyDescent="0.2">
      <c r="D343"/>
      <c r="E343"/>
      <c r="F343"/>
      <c r="G343"/>
      <c r="H343" s="31"/>
      <c r="I343" s="31"/>
      <c r="J343" s="31"/>
      <c r="K343" s="31"/>
      <c r="L343" s="31"/>
      <c r="M343" t="str">
        <f t="shared" si="33"/>
        <v>Grand Total</v>
      </c>
      <c r="N343" t="str">
        <f t="shared" si="34"/>
        <v>Unknown</v>
      </c>
      <c r="O343" t="str">
        <f t="shared" si="35"/>
        <v>Web Application Firewall</v>
      </c>
      <c r="P343">
        <f t="shared" si="36"/>
        <v>490.67216828299127</v>
      </c>
      <c r="Q343" s="16">
        <f t="shared" si="31"/>
        <v>0</v>
      </c>
      <c r="R343" s="32">
        <f t="shared" si="32"/>
        <v>0</v>
      </c>
    </row>
    <row r="344" spans="4:18" x14ac:dyDescent="0.2">
      <c r="D344"/>
      <c r="E344"/>
      <c r="F344"/>
      <c r="G344"/>
      <c r="H344" s="31"/>
      <c r="I344" s="31"/>
      <c r="J344" s="31"/>
      <c r="K344" s="31"/>
      <c r="L344" s="31"/>
      <c r="M344" t="str">
        <f t="shared" si="33"/>
        <v>Grand Total</v>
      </c>
      <c r="N344" t="str">
        <f t="shared" si="34"/>
        <v>Unknown</v>
      </c>
      <c r="O344" t="str">
        <f t="shared" si="35"/>
        <v>Web Application Firewall</v>
      </c>
      <c r="P344">
        <f t="shared" si="36"/>
        <v>490.67216828299127</v>
      </c>
      <c r="Q344" s="16">
        <f t="shared" si="31"/>
        <v>0</v>
      </c>
      <c r="R344" s="32">
        <f t="shared" si="32"/>
        <v>0</v>
      </c>
    </row>
    <row r="345" spans="4:18" x14ac:dyDescent="0.2">
      <c r="D345"/>
      <c r="E345"/>
      <c r="F345"/>
      <c r="G345"/>
      <c r="H345" s="31"/>
      <c r="I345" s="31"/>
      <c r="J345" s="31"/>
      <c r="K345" s="31"/>
      <c r="L345" s="31"/>
      <c r="M345" t="str">
        <f t="shared" si="33"/>
        <v>Grand Total</v>
      </c>
      <c r="N345" t="str">
        <f t="shared" si="34"/>
        <v>Unknown</v>
      </c>
      <c r="O345" t="str">
        <f t="shared" si="35"/>
        <v>Web Application Firewall</v>
      </c>
      <c r="P345">
        <f t="shared" si="36"/>
        <v>490.67216828299127</v>
      </c>
      <c r="Q345" s="16">
        <f t="shared" si="31"/>
        <v>0</v>
      </c>
      <c r="R345" s="32">
        <f t="shared" si="32"/>
        <v>0</v>
      </c>
    </row>
    <row r="346" spans="4:18" x14ac:dyDescent="0.2">
      <c r="D346"/>
      <c r="E346"/>
      <c r="F346"/>
      <c r="G346"/>
      <c r="H346" s="31"/>
      <c r="I346" s="31"/>
      <c r="J346" s="31"/>
      <c r="K346" s="31"/>
      <c r="L346" s="31"/>
      <c r="M346" t="str">
        <f t="shared" si="33"/>
        <v>Grand Total</v>
      </c>
      <c r="N346" t="str">
        <f t="shared" si="34"/>
        <v>Unknown</v>
      </c>
      <c r="O346" t="str">
        <f t="shared" si="35"/>
        <v>Web Application Firewall</v>
      </c>
      <c r="P346">
        <f t="shared" si="36"/>
        <v>490.67216828299127</v>
      </c>
      <c r="Q346" s="16">
        <f t="shared" si="31"/>
        <v>0</v>
      </c>
      <c r="R346" s="32">
        <f t="shared" si="32"/>
        <v>0</v>
      </c>
    </row>
    <row r="347" spans="4:18" x14ac:dyDescent="0.2">
      <c r="D347"/>
      <c r="E347"/>
      <c r="F347"/>
      <c r="G347"/>
      <c r="H347" s="31"/>
      <c r="I347" s="31"/>
      <c r="J347" s="31"/>
      <c r="K347" s="31"/>
      <c r="L347" s="31"/>
      <c r="M347" t="str">
        <f t="shared" si="33"/>
        <v>Grand Total</v>
      </c>
      <c r="N347" t="str">
        <f t="shared" si="34"/>
        <v>Unknown</v>
      </c>
      <c r="O347" t="str">
        <f t="shared" si="35"/>
        <v>Web Application Firewall</v>
      </c>
      <c r="P347">
        <f t="shared" si="36"/>
        <v>490.67216828299127</v>
      </c>
      <c r="Q347" s="16">
        <f t="shared" si="31"/>
        <v>0</v>
      </c>
      <c r="R347" s="32">
        <f t="shared" si="32"/>
        <v>0</v>
      </c>
    </row>
    <row r="348" spans="4:18" x14ac:dyDescent="0.2">
      <c r="D348"/>
      <c r="E348"/>
      <c r="F348"/>
      <c r="G348"/>
      <c r="H348" s="31"/>
      <c r="I348" s="31"/>
      <c r="J348" s="31"/>
      <c r="K348" s="31"/>
      <c r="L348" s="31"/>
      <c r="M348" t="str">
        <f t="shared" si="33"/>
        <v>Grand Total</v>
      </c>
      <c r="N348" t="str">
        <f t="shared" si="34"/>
        <v>Unknown</v>
      </c>
      <c r="O348" t="str">
        <f t="shared" si="35"/>
        <v>Web Application Firewall</v>
      </c>
      <c r="P348">
        <f t="shared" si="36"/>
        <v>490.67216828299127</v>
      </c>
      <c r="Q348" s="16">
        <f t="shared" si="31"/>
        <v>0</v>
      </c>
      <c r="R348" s="32">
        <f t="shared" si="32"/>
        <v>0</v>
      </c>
    </row>
    <row r="349" spans="4:18" x14ac:dyDescent="0.2">
      <c r="D349"/>
      <c r="E349"/>
      <c r="F349"/>
      <c r="G349"/>
      <c r="H349" s="31"/>
      <c r="I349" s="31"/>
      <c r="J349" s="31"/>
      <c r="K349" s="31"/>
      <c r="L349" s="31"/>
      <c r="M349" t="str">
        <f t="shared" si="33"/>
        <v>Grand Total</v>
      </c>
      <c r="N349" t="str">
        <f t="shared" si="34"/>
        <v>Unknown</v>
      </c>
      <c r="O349" t="str">
        <f t="shared" si="35"/>
        <v>Web Application Firewall</v>
      </c>
      <c r="P349">
        <f t="shared" si="36"/>
        <v>490.67216828299127</v>
      </c>
      <c r="Q349" s="16">
        <f t="shared" si="31"/>
        <v>0</v>
      </c>
      <c r="R349" s="32">
        <f t="shared" si="32"/>
        <v>0</v>
      </c>
    </row>
    <row r="350" spans="4:18" x14ac:dyDescent="0.2">
      <c r="D350"/>
      <c r="E350"/>
      <c r="F350"/>
      <c r="G350"/>
      <c r="H350" s="31"/>
      <c r="I350" s="31"/>
      <c r="J350" s="31"/>
      <c r="K350" s="31"/>
      <c r="L350" s="31"/>
      <c r="M350" t="str">
        <f t="shared" si="33"/>
        <v>Grand Total</v>
      </c>
      <c r="N350" t="str">
        <f t="shared" si="34"/>
        <v>Unknown</v>
      </c>
      <c r="O350" t="str">
        <f t="shared" si="35"/>
        <v>Web Application Firewall</v>
      </c>
      <c r="P350">
        <f t="shared" si="36"/>
        <v>490.67216828299127</v>
      </c>
      <c r="Q350" s="16">
        <f t="shared" si="31"/>
        <v>0</v>
      </c>
      <c r="R350" s="32">
        <f t="shared" si="32"/>
        <v>0</v>
      </c>
    </row>
    <row r="351" spans="4:18" x14ac:dyDescent="0.2">
      <c r="D351"/>
      <c r="E351"/>
      <c r="F351"/>
      <c r="G351"/>
      <c r="H351" s="31"/>
      <c r="I351" s="31"/>
      <c r="J351" s="31"/>
      <c r="K351" s="31"/>
      <c r="L351" s="31"/>
      <c r="M351" t="str">
        <f t="shared" si="33"/>
        <v>Grand Total</v>
      </c>
      <c r="N351" t="str">
        <f t="shared" si="34"/>
        <v>Unknown</v>
      </c>
      <c r="O351" t="str">
        <f t="shared" si="35"/>
        <v>Web Application Firewall</v>
      </c>
      <c r="P351">
        <f t="shared" si="36"/>
        <v>490.67216828299127</v>
      </c>
      <c r="Q351" s="16">
        <f t="shared" si="31"/>
        <v>0</v>
      </c>
      <c r="R351" s="32">
        <f t="shared" si="32"/>
        <v>0</v>
      </c>
    </row>
    <row r="352" spans="4:18" x14ac:dyDescent="0.2">
      <c r="D352"/>
      <c r="E352"/>
      <c r="F352"/>
      <c r="G352"/>
      <c r="H352" s="31"/>
      <c r="I352" s="31"/>
      <c r="J352" s="31"/>
      <c r="K352" s="31"/>
      <c r="L352" s="31"/>
      <c r="M352" t="str">
        <f t="shared" si="33"/>
        <v>Grand Total</v>
      </c>
      <c r="N352" t="str">
        <f t="shared" si="34"/>
        <v>Unknown</v>
      </c>
      <c r="O352" t="str">
        <f t="shared" si="35"/>
        <v>Web Application Firewall</v>
      </c>
      <c r="P352">
        <f t="shared" si="36"/>
        <v>490.67216828299127</v>
      </c>
      <c r="Q352" s="16">
        <f t="shared" si="31"/>
        <v>0</v>
      </c>
      <c r="R352" s="32">
        <f t="shared" si="32"/>
        <v>0</v>
      </c>
    </row>
    <row r="353" spans="4:18" x14ac:dyDescent="0.2">
      <c r="D353"/>
      <c r="E353"/>
      <c r="F353"/>
      <c r="G353"/>
      <c r="H353" s="31"/>
      <c r="I353" s="31"/>
      <c r="J353" s="31"/>
      <c r="K353" s="31"/>
      <c r="L353" s="31"/>
      <c r="M353" t="str">
        <f t="shared" si="33"/>
        <v>Grand Total</v>
      </c>
      <c r="N353" t="str">
        <f t="shared" si="34"/>
        <v>Unknown</v>
      </c>
      <c r="O353" t="str">
        <f t="shared" si="35"/>
        <v>Web Application Firewall</v>
      </c>
      <c r="P353">
        <f t="shared" si="36"/>
        <v>490.67216828299127</v>
      </c>
      <c r="Q353" s="16">
        <f t="shared" si="31"/>
        <v>0</v>
      </c>
      <c r="R353" s="32">
        <f t="shared" si="32"/>
        <v>0</v>
      </c>
    </row>
    <row r="354" spans="4:18" x14ac:dyDescent="0.2">
      <c r="D354"/>
      <c r="E354"/>
      <c r="F354"/>
      <c r="G354"/>
      <c r="H354" s="31"/>
      <c r="I354" s="31"/>
      <c r="J354" s="31"/>
      <c r="K354" s="31"/>
      <c r="L354" s="31"/>
      <c r="M354" t="str">
        <f t="shared" si="33"/>
        <v>Grand Total</v>
      </c>
      <c r="N354" t="str">
        <f t="shared" si="34"/>
        <v>Unknown</v>
      </c>
      <c r="O354" t="str">
        <f t="shared" si="35"/>
        <v>Web Application Firewall</v>
      </c>
      <c r="P354">
        <f t="shared" si="36"/>
        <v>490.67216828299127</v>
      </c>
      <c r="Q354" s="16">
        <f t="shared" si="31"/>
        <v>0</v>
      </c>
      <c r="R354" s="32">
        <f t="shared" si="32"/>
        <v>0</v>
      </c>
    </row>
    <row r="355" spans="4:18" x14ac:dyDescent="0.2">
      <c r="D355"/>
      <c r="E355"/>
      <c r="F355"/>
      <c r="G355"/>
      <c r="H355" s="31"/>
      <c r="I355" s="31"/>
      <c r="J355" s="31"/>
      <c r="K355" s="31"/>
      <c r="L355" s="31"/>
      <c r="M355" t="str">
        <f t="shared" si="33"/>
        <v>Grand Total</v>
      </c>
      <c r="N355" t="str">
        <f t="shared" si="34"/>
        <v>Unknown</v>
      </c>
      <c r="O355" t="str">
        <f t="shared" si="35"/>
        <v>Web Application Firewall</v>
      </c>
      <c r="P355">
        <f t="shared" si="36"/>
        <v>490.67216828299127</v>
      </c>
      <c r="Q355" s="16">
        <f t="shared" si="31"/>
        <v>0</v>
      </c>
      <c r="R355" s="32">
        <f t="shared" si="32"/>
        <v>0</v>
      </c>
    </row>
    <row r="356" spans="4:18" x14ac:dyDescent="0.2">
      <c r="D356"/>
      <c r="E356"/>
      <c r="F356"/>
      <c r="G356"/>
      <c r="H356" s="31"/>
      <c r="I356" s="31"/>
      <c r="J356" s="31"/>
      <c r="K356" s="31"/>
      <c r="L356" s="31"/>
      <c r="M356" t="str">
        <f t="shared" si="33"/>
        <v>Grand Total</v>
      </c>
      <c r="N356" t="str">
        <f t="shared" si="34"/>
        <v>Unknown</v>
      </c>
      <c r="O356" t="str">
        <f t="shared" si="35"/>
        <v>Web Application Firewall</v>
      </c>
      <c r="P356">
        <f t="shared" si="36"/>
        <v>490.67216828299127</v>
      </c>
      <c r="Q356" s="16">
        <f t="shared" si="31"/>
        <v>0</v>
      </c>
      <c r="R356" s="32">
        <f t="shared" si="32"/>
        <v>0</v>
      </c>
    </row>
    <row r="357" spans="4:18" x14ac:dyDescent="0.2">
      <c r="D357"/>
      <c r="E357"/>
      <c r="F357"/>
      <c r="G357"/>
      <c r="H357" s="31"/>
      <c r="I357" s="31"/>
      <c r="J357" s="31"/>
      <c r="K357" s="31"/>
      <c r="L357" s="31"/>
      <c r="M357" t="str">
        <f t="shared" si="33"/>
        <v>Grand Total</v>
      </c>
      <c r="N357" t="str">
        <f t="shared" si="34"/>
        <v>Unknown</v>
      </c>
      <c r="O357" t="str">
        <f t="shared" si="35"/>
        <v>Web Application Firewall</v>
      </c>
      <c r="P357">
        <f t="shared" si="36"/>
        <v>490.67216828299127</v>
      </c>
      <c r="Q357" s="16">
        <f t="shared" si="31"/>
        <v>0</v>
      </c>
      <c r="R357" s="32">
        <f t="shared" si="32"/>
        <v>0</v>
      </c>
    </row>
    <row r="358" spans="4:18" x14ac:dyDescent="0.2">
      <c r="D358"/>
      <c r="E358"/>
      <c r="F358"/>
      <c r="G358"/>
      <c r="H358" s="31"/>
      <c r="I358" s="31"/>
      <c r="J358" s="31"/>
      <c r="K358" s="31"/>
      <c r="L358" s="31"/>
      <c r="M358" t="str">
        <f t="shared" si="33"/>
        <v>Grand Total</v>
      </c>
      <c r="N358" t="str">
        <f t="shared" si="34"/>
        <v>Unknown</v>
      </c>
      <c r="O358" t="str">
        <f t="shared" si="35"/>
        <v>Web Application Firewall</v>
      </c>
      <c r="P358">
        <f t="shared" si="36"/>
        <v>490.67216828299127</v>
      </c>
      <c r="Q358" s="16">
        <f t="shared" si="31"/>
        <v>0</v>
      </c>
      <c r="R358" s="32">
        <f t="shared" si="32"/>
        <v>0</v>
      </c>
    </row>
    <row r="359" spans="4:18" x14ac:dyDescent="0.2">
      <c r="D359"/>
      <c r="E359"/>
      <c r="F359"/>
      <c r="G359"/>
      <c r="H359" s="31"/>
      <c r="I359" s="31"/>
      <c r="J359" s="31"/>
      <c r="K359" s="31"/>
      <c r="L359" s="31"/>
      <c r="M359" t="str">
        <f t="shared" si="33"/>
        <v>Grand Total</v>
      </c>
      <c r="N359" t="str">
        <f t="shared" si="34"/>
        <v>Unknown</v>
      </c>
      <c r="O359" t="str">
        <f t="shared" si="35"/>
        <v>Web Application Firewall</v>
      </c>
      <c r="P359">
        <f t="shared" si="36"/>
        <v>490.67216828299127</v>
      </c>
      <c r="Q359" s="16">
        <f t="shared" si="31"/>
        <v>0</v>
      </c>
      <c r="R359" s="32">
        <f t="shared" si="32"/>
        <v>0</v>
      </c>
    </row>
    <row r="360" spans="4:18" x14ac:dyDescent="0.2">
      <c r="D360"/>
      <c r="E360"/>
      <c r="F360"/>
      <c r="G360"/>
      <c r="H360" s="31"/>
      <c r="I360" s="31"/>
      <c r="J360" s="31"/>
      <c r="K360" s="31"/>
      <c r="L360" s="31"/>
      <c r="M360" t="str">
        <f t="shared" si="33"/>
        <v>Grand Total</v>
      </c>
      <c r="N360" t="str">
        <f t="shared" si="34"/>
        <v>Unknown</v>
      </c>
      <c r="O360" t="str">
        <f t="shared" si="35"/>
        <v>Web Application Firewall</v>
      </c>
      <c r="P360">
        <f t="shared" si="36"/>
        <v>490.67216828299127</v>
      </c>
      <c r="Q360" s="16">
        <f t="shared" si="31"/>
        <v>0</v>
      </c>
      <c r="R360" s="32">
        <f t="shared" si="32"/>
        <v>0</v>
      </c>
    </row>
    <row r="361" spans="4:18" x14ac:dyDescent="0.2">
      <c r="D361"/>
      <c r="E361"/>
      <c r="F361"/>
      <c r="G361"/>
      <c r="H361" s="31"/>
      <c r="I361" s="31"/>
      <c r="J361" s="31"/>
      <c r="K361" s="31"/>
      <c r="L361" s="31"/>
      <c r="M361" t="str">
        <f t="shared" si="33"/>
        <v>Grand Total</v>
      </c>
      <c r="N361" t="str">
        <f t="shared" si="34"/>
        <v>Unknown</v>
      </c>
      <c r="O361" t="str">
        <f t="shared" si="35"/>
        <v>Web Application Firewall</v>
      </c>
      <c r="P361">
        <f t="shared" si="36"/>
        <v>490.67216828299127</v>
      </c>
      <c r="Q361" s="16">
        <f t="shared" si="31"/>
        <v>0</v>
      </c>
      <c r="R361" s="32">
        <f t="shared" si="32"/>
        <v>0</v>
      </c>
    </row>
    <row r="362" spans="4:18" x14ac:dyDescent="0.2">
      <c r="D362"/>
      <c r="E362"/>
      <c r="F362"/>
      <c r="G362"/>
      <c r="H362" s="31"/>
      <c r="I362" s="31"/>
      <c r="J362" s="31"/>
      <c r="K362" s="31"/>
      <c r="L362" s="31"/>
      <c r="M362" t="str">
        <f t="shared" si="33"/>
        <v>Grand Total</v>
      </c>
      <c r="N362" t="str">
        <f t="shared" si="34"/>
        <v>Unknown</v>
      </c>
      <c r="O362" t="str">
        <f t="shared" si="35"/>
        <v>Web Application Firewall</v>
      </c>
      <c r="P362">
        <f t="shared" si="36"/>
        <v>490.67216828299127</v>
      </c>
      <c r="Q362" s="16">
        <f t="shared" si="31"/>
        <v>0</v>
      </c>
      <c r="R362" s="32">
        <f t="shared" si="32"/>
        <v>0</v>
      </c>
    </row>
    <row r="363" spans="4:18" x14ac:dyDescent="0.2">
      <c r="D363"/>
      <c r="E363"/>
      <c r="F363"/>
      <c r="G363"/>
      <c r="H363" s="31"/>
      <c r="I363" s="31"/>
      <c r="J363" s="31"/>
      <c r="K363" s="31"/>
      <c r="L363" s="31"/>
      <c r="M363" t="str">
        <f t="shared" si="33"/>
        <v>Grand Total</v>
      </c>
      <c r="N363" t="str">
        <f t="shared" si="34"/>
        <v>Unknown</v>
      </c>
      <c r="O363" t="str">
        <f t="shared" si="35"/>
        <v>Web Application Firewall</v>
      </c>
      <c r="P363">
        <f t="shared" si="36"/>
        <v>490.67216828299127</v>
      </c>
      <c r="Q363" s="16">
        <f t="shared" si="31"/>
        <v>0</v>
      </c>
      <c r="R363" s="32">
        <f t="shared" si="32"/>
        <v>0</v>
      </c>
    </row>
    <row r="364" spans="4:18" x14ac:dyDescent="0.2">
      <c r="D364"/>
      <c r="E364"/>
      <c r="F364"/>
      <c r="G364"/>
      <c r="H364" s="31"/>
      <c r="I364" s="31"/>
      <c r="J364" s="31"/>
      <c r="K364" s="31"/>
      <c r="L364" s="31"/>
      <c r="M364" t="str">
        <f t="shared" si="33"/>
        <v>Grand Total</v>
      </c>
      <c r="N364" t="str">
        <f t="shared" si="34"/>
        <v>Unknown</v>
      </c>
      <c r="O364" t="str">
        <f t="shared" si="35"/>
        <v>Web Application Firewall</v>
      </c>
      <c r="P364">
        <f t="shared" si="36"/>
        <v>490.67216828299127</v>
      </c>
      <c r="Q364" s="16">
        <f t="shared" si="31"/>
        <v>0</v>
      </c>
      <c r="R364" s="32">
        <f t="shared" si="32"/>
        <v>0</v>
      </c>
    </row>
    <row r="365" spans="4:18" x14ac:dyDescent="0.2">
      <c r="D365"/>
      <c r="E365"/>
      <c r="F365"/>
      <c r="G365"/>
      <c r="H365" s="31"/>
      <c r="I365" s="31"/>
      <c r="J365" s="31"/>
      <c r="K365" s="31"/>
      <c r="L365" s="31"/>
      <c r="M365" t="str">
        <f t="shared" si="33"/>
        <v>Grand Total</v>
      </c>
      <c r="N365" t="str">
        <f t="shared" si="34"/>
        <v>Unknown</v>
      </c>
      <c r="O365" t="str">
        <f t="shared" si="35"/>
        <v>Web Application Firewall</v>
      </c>
      <c r="P365">
        <f t="shared" si="36"/>
        <v>490.67216828299127</v>
      </c>
      <c r="Q365" s="16">
        <f t="shared" si="31"/>
        <v>0</v>
      </c>
      <c r="R365" s="32">
        <f t="shared" si="32"/>
        <v>0</v>
      </c>
    </row>
    <row r="366" spans="4:18" x14ac:dyDescent="0.2">
      <c r="D366"/>
      <c r="E366"/>
      <c r="F366"/>
      <c r="G366"/>
      <c r="H366" s="31"/>
      <c r="I366" s="31"/>
      <c r="J366" s="31"/>
      <c r="K366" s="31"/>
      <c r="L366" s="31"/>
      <c r="M366" t="str">
        <f t="shared" si="33"/>
        <v>Grand Total</v>
      </c>
      <c r="N366" t="str">
        <f t="shared" si="34"/>
        <v>Unknown</v>
      </c>
      <c r="O366" t="str">
        <f t="shared" si="35"/>
        <v>Web Application Firewall</v>
      </c>
      <c r="P366">
        <f t="shared" si="36"/>
        <v>490.67216828299127</v>
      </c>
      <c r="Q366" s="16">
        <f t="shared" si="31"/>
        <v>0</v>
      </c>
      <c r="R366" s="32">
        <f t="shared" si="32"/>
        <v>0</v>
      </c>
    </row>
    <row r="367" spans="4:18" x14ac:dyDescent="0.2">
      <c r="D367"/>
      <c r="E367"/>
      <c r="F367"/>
      <c r="G367"/>
      <c r="H367" s="31"/>
      <c r="I367" s="31"/>
      <c r="J367" s="31"/>
      <c r="K367" s="31"/>
      <c r="L367" s="31"/>
      <c r="M367" t="str">
        <f t="shared" si="33"/>
        <v>Grand Total</v>
      </c>
      <c r="N367" t="str">
        <f t="shared" si="34"/>
        <v>Unknown</v>
      </c>
      <c r="O367" t="str">
        <f t="shared" si="35"/>
        <v>Web Application Firewall</v>
      </c>
      <c r="P367">
        <f t="shared" si="36"/>
        <v>490.67216828299127</v>
      </c>
      <c r="Q367" s="16">
        <f t="shared" si="31"/>
        <v>0</v>
      </c>
      <c r="R367" s="32">
        <f t="shared" si="32"/>
        <v>0</v>
      </c>
    </row>
    <row r="368" spans="4:18" x14ac:dyDescent="0.2">
      <c r="D368"/>
      <c r="E368"/>
      <c r="F368"/>
      <c r="G368"/>
      <c r="H368" s="31"/>
      <c r="I368" s="31"/>
      <c r="J368" s="31"/>
      <c r="K368" s="31"/>
      <c r="L368" s="31"/>
      <c r="M368" t="str">
        <f t="shared" si="33"/>
        <v>Grand Total</v>
      </c>
      <c r="N368" t="str">
        <f t="shared" si="34"/>
        <v>Unknown</v>
      </c>
      <c r="O368" t="str">
        <f t="shared" si="35"/>
        <v>Web Application Firewall</v>
      </c>
      <c r="P368">
        <f t="shared" si="36"/>
        <v>490.67216828299127</v>
      </c>
      <c r="Q368" s="16">
        <f t="shared" si="31"/>
        <v>0</v>
      </c>
      <c r="R368" s="32">
        <f t="shared" si="32"/>
        <v>0</v>
      </c>
    </row>
    <row r="369" spans="4:18" x14ac:dyDescent="0.2">
      <c r="D369"/>
      <c r="E369"/>
      <c r="F369"/>
      <c r="G369"/>
      <c r="H369" s="31"/>
      <c r="I369" s="31"/>
      <c r="J369" s="31"/>
      <c r="K369" s="31"/>
      <c r="L369" s="31"/>
      <c r="M369" t="str">
        <f t="shared" si="33"/>
        <v>Grand Total</v>
      </c>
      <c r="N369" t="str">
        <f t="shared" si="34"/>
        <v>Unknown</v>
      </c>
      <c r="O369" t="str">
        <f t="shared" si="35"/>
        <v>Web Application Firewall</v>
      </c>
      <c r="P369">
        <f t="shared" si="36"/>
        <v>490.67216828299127</v>
      </c>
      <c r="Q369" s="16">
        <f t="shared" si="31"/>
        <v>0</v>
      </c>
      <c r="R369" s="32">
        <f t="shared" si="32"/>
        <v>0</v>
      </c>
    </row>
    <row r="370" spans="4:18" x14ac:dyDescent="0.2">
      <c r="D370"/>
      <c r="E370"/>
      <c r="F370"/>
      <c r="G370"/>
      <c r="H370" s="31"/>
      <c r="I370" s="31"/>
      <c r="J370" s="31"/>
      <c r="K370" s="31"/>
      <c r="L370" s="31"/>
      <c r="M370" t="str">
        <f t="shared" si="33"/>
        <v>Grand Total</v>
      </c>
      <c r="N370" t="str">
        <f t="shared" si="34"/>
        <v>Unknown</v>
      </c>
      <c r="O370" t="str">
        <f t="shared" si="35"/>
        <v>Web Application Firewall</v>
      </c>
      <c r="P370">
        <f t="shared" si="36"/>
        <v>490.67216828299127</v>
      </c>
      <c r="Q370" s="16">
        <f t="shared" si="31"/>
        <v>0</v>
      </c>
      <c r="R370" s="32">
        <f t="shared" si="32"/>
        <v>0</v>
      </c>
    </row>
    <row r="371" spans="4:18" x14ac:dyDescent="0.2">
      <c r="D371"/>
      <c r="E371"/>
      <c r="F371"/>
      <c r="G371"/>
      <c r="H371" s="31"/>
      <c r="I371" s="31"/>
      <c r="J371" s="31"/>
      <c r="K371" s="31"/>
      <c r="L371" s="31"/>
      <c r="M371" t="str">
        <f t="shared" si="33"/>
        <v>Grand Total</v>
      </c>
      <c r="N371" t="str">
        <f t="shared" si="34"/>
        <v>Unknown</v>
      </c>
      <c r="O371" t="str">
        <f t="shared" si="35"/>
        <v>Web Application Firewall</v>
      </c>
      <c r="P371">
        <f t="shared" si="36"/>
        <v>490.67216828299127</v>
      </c>
      <c r="Q371" s="16">
        <f t="shared" si="31"/>
        <v>0</v>
      </c>
      <c r="R371" s="32">
        <f t="shared" si="32"/>
        <v>0</v>
      </c>
    </row>
    <row r="372" spans="4:18" x14ac:dyDescent="0.2">
      <c r="D372"/>
      <c r="E372"/>
      <c r="F372"/>
      <c r="G372"/>
      <c r="H372" s="31"/>
      <c r="I372" s="31"/>
      <c r="J372" s="31"/>
      <c r="K372" s="31"/>
      <c r="L372" s="31"/>
      <c r="M372" t="str">
        <f t="shared" si="33"/>
        <v>Grand Total</v>
      </c>
      <c r="N372" t="str">
        <f t="shared" si="34"/>
        <v>Unknown</v>
      </c>
      <c r="O372" t="str">
        <f t="shared" si="35"/>
        <v>Web Application Firewall</v>
      </c>
      <c r="P372">
        <f t="shared" si="36"/>
        <v>490.67216828299127</v>
      </c>
      <c r="Q372" s="16">
        <f t="shared" si="31"/>
        <v>0</v>
      </c>
      <c r="R372" s="32">
        <f t="shared" si="32"/>
        <v>0</v>
      </c>
    </row>
    <row r="373" spans="4:18" x14ac:dyDescent="0.2">
      <c r="D373"/>
      <c r="E373"/>
      <c r="F373"/>
      <c r="G373"/>
      <c r="H373" s="31"/>
      <c r="I373" s="31"/>
      <c r="J373" s="31"/>
      <c r="K373" s="31"/>
      <c r="L373" s="31"/>
      <c r="M373" t="str">
        <f t="shared" si="33"/>
        <v>Grand Total</v>
      </c>
      <c r="N373" t="str">
        <f t="shared" si="34"/>
        <v>Unknown</v>
      </c>
      <c r="O373" t="str">
        <f t="shared" si="35"/>
        <v>Web Application Firewall</v>
      </c>
      <c r="P373">
        <f t="shared" si="36"/>
        <v>490.67216828299127</v>
      </c>
      <c r="Q373" s="16">
        <f t="shared" si="31"/>
        <v>0</v>
      </c>
      <c r="R373" s="32">
        <f t="shared" si="32"/>
        <v>0</v>
      </c>
    </row>
    <row r="374" spans="4:18" x14ac:dyDescent="0.2">
      <c r="D374"/>
      <c r="E374"/>
      <c r="F374"/>
      <c r="G374"/>
      <c r="H374"/>
      <c r="I374"/>
      <c r="J374"/>
      <c r="K374"/>
      <c r="L374"/>
    </row>
    <row r="375" spans="4:18" x14ac:dyDescent="0.2">
      <c r="D375"/>
      <c r="E375"/>
      <c r="F375"/>
      <c r="G375"/>
      <c r="H375"/>
      <c r="I375"/>
      <c r="J375"/>
      <c r="K375"/>
      <c r="L375"/>
    </row>
    <row r="376" spans="4:18" x14ac:dyDescent="0.2">
      <c r="D376"/>
      <c r="E376"/>
      <c r="F376"/>
      <c r="G376"/>
      <c r="H376"/>
      <c r="I376"/>
      <c r="J376"/>
      <c r="K376"/>
      <c r="L376"/>
    </row>
    <row r="377" spans="4:18" x14ac:dyDescent="0.2">
      <c r="D377"/>
      <c r="E377"/>
      <c r="F377"/>
      <c r="G377"/>
      <c r="H377"/>
      <c r="I377"/>
      <c r="J377"/>
      <c r="K377"/>
      <c r="L377"/>
    </row>
    <row r="378" spans="4:18" x14ac:dyDescent="0.2">
      <c r="D378"/>
      <c r="E378"/>
      <c r="F378"/>
      <c r="G378"/>
      <c r="H378"/>
      <c r="I378"/>
      <c r="J378"/>
      <c r="K378"/>
      <c r="L378"/>
    </row>
    <row r="379" spans="4:18" x14ac:dyDescent="0.2">
      <c r="D379"/>
      <c r="E379"/>
      <c r="F379"/>
      <c r="G379"/>
      <c r="H379"/>
      <c r="I379"/>
      <c r="J379"/>
      <c r="K379"/>
      <c r="L379"/>
    </row>
    <row r="380" spans="4:18" x14ac:dyDescent="0.2">
      <c r="D380"/>
      <c r="E380"/>
      <c r="F380"/>
      <c r="G380"/>
      <c r="H380"/>
      <c r="I380"/>
      <c r="J380"/>
      <c r="K380"/>
      <c r="L380"/>
    </row>
    <row r="381" spans="4:18" x14ac:dyDescent="0.2">
      <c r="D381"/>
      <c r="E381"/>
      <c r="F381"/>
      <c r="G381"/>
      <c r="H381"/>
      <c r="I381"/>
      <c r="J381"/>
      <c r="K381"/>
      <c r="L381"/>
    </row>
    <row r="382" spans="4:18" x14ac:dyDescent="0.2">
      <c r="D382"/>
      <c r="E382"/>
      <c r="F382"/>
      <c r="G382"/>
      <c r="H382"/>
      <c r="I382"/>
      <c r="J382"/>
      <c r="K382"/>
      <c r="L382"/>
    </row>
    <row r="383" spans="4:18" x14ac:dyDescent="0.2">
      <c r="D383"/>
      <c r="E383"/>
      <c r="F383"/>
      <c r="G383"/>
      <c r="H383"/>
      <c r="I383"/>
      <c r="J383"/>
      <c r="K383"/>
      <c r="L383"/>
    </row>
    <row r="384" spans="4:18" x14ac:dyDescent="0.2">
      <c r="D384"/>
      <c r="E384"/>
      <c r="F384"/>
      <c r="G384"/>
      <c r="H384"/>
      <c r="I384"/>
      <c r="J384"/>
      <c r="K384"/>
      <c r="L384"/>
    </row>
    <row r="385" spans="4:12" x14ac:dyDescent="0.2">
      <c r="D385"/>
      <c r="E385"/>
      <c r="F385"/>
      <c r="G385"/>
      <c r="H385"/>
      <c r="I385"/>
      <c r="J385"/>
      <c r="K385"/>
      <c r="L385"/>
    </row>
    <row r="386" spans="4:12" x14ac:dyDescent="0.2">
      <c r="D386"/>
      <c r="E386"/>
      <c r="F386"/>
      <c r="G386"/>
      <c r="H386"/>
      <c r="I386"/>
      <c r="J386"/>
      <c r="K386"/>
      <c r="L386"/>
    </row>
    <row r="387" spans="4:12" x14ac:dyDescent="0.2">
      <c r="D387"/>
      <c r="E387"/>
      <c r="F387"/>
      <c r="G387"/>
      <c r="H387"/>
      <c r="I387"/>
      <c r="J387"/>
      <c r="K387"/>
      <c r="L387"/>
    </row>
    <row r="388" spans="4:12" x14ac:dyDescent="0.2">
      <c r="D388"/>
      <c r="E388"/>
      <c r="F388"/>
      <c r="G388"/>
      <c r="H388"/>
      <c r="I388"/>
      <c r="J388"/>
      <c r="K388"/>
      <c r="L388"/>
    </row>
    <row r="389" spans="4:12" x14ac:dyDescent="0.2">
      <c r="D389"/>
      <c r="E389"/>
      <c r="F389"/>
      <c r="G389"/>
      <c r="H389"/>
      <c r="I389"/>
      <c r="J389"/>
      <c r="K389"/>
      <c r="L389"/>
    </row>
    <row r="390" spans="4:12" x14ac:dyDescent="0.2">
      <c r="D390"/>
      <c r="E390"/>
      <c r="F390"/>
      <c r="G390"/>
      <c r="H390"/>
      <c r="I390"/>
      <c r="J390"/>
      <c r="K390"/>
      <c r="L390"/>
    </row>
    <row r="391" spans="4:12" x14ac:dyDescent="0.2">
      <c r="D391"/>
      <c r="E391"/>
      <c r="F391"/>
      <c r="G391"/>
      <c r="H391"/>
      <c r="I391"/>
      <c r="J391"/>
      <c r="K391"/>
      <c r="L391"/>
    </row>
    <row r="392" spans="4:12" x14ac:dyDescent="0.2">
      <c r="D392"/>
      <c r="E392"/>
      <c r="F392"/>
      <c r="G392"/>
      <c r="H392"/>
      <c r="I392"/>
      <c r="J392"/>
      <c r="K392"/>
      <c r="L392"/>
    </row>
    <row r="393" spans="4:12" x14ac:dyDescent="0.2">
      <c r="D393"/>
      <c r="E393"/>
      <c r="F393"/>
      <c r="G393"/>
      <c r="H393"/>
      <c r="I393"/>
      <c r="J393"/>
      <c r="K393"/>
      <c r="L393"/>
    </row>
    <row r="394" spans="4:12" x14ac:dyDescent="0.2">
      <c r="D394"/>
      <c r="E394"/>
      <c r="F394"/>
      <c r="G394"/>
      <c r="H394"/>
      <c r="I394"/>
      <c r="J394"/>
      <c r="K394"/>
      <c r="L394"/>
    </row>
    <row r="395" spans="4:12" x14ac:dyDescent="0.2">
      <c r="D395"/>
      <c r="E395"/>
      <c r="F395"/>
      <c r="G395"/>
      <c r="H395"/>
      <c r="I395"/>
      <c r="J395"/>
      <c r="K395"/>
      <c r="L395"/>
    </row>
    <row r="396" spans="4:12" x14ac:dyDescent="0.2">
      <c r="D396"/>
      <c r="E396"/>
      <c r="F396"/>
      <c r="G396"/>
      <c r="H396"/>
      <c r="I396"/>
      <c r="J396"/>
      <c r="K396"/>
      <c r="L396"/>
    </row>
    <row r="397" spans="4:12" x14ac:dyDescent="0.2">
      <c r="D397"/>
      <c r="E397"/>
      <c r="F397"/>
      <c r="G397"/>
      <c r="H397"/>
      <c r="I397"/>
      <c r="J397"/>
      <c r="K397"/>
      <c r="L397"/>
    </row>
    <row r="398" spans="4:12" x14ac:dyDescent="0.2">
      <c r="D398"/>
      <c r="E398"/>
      <c r="F398"/>
      <c r="G398"/>
      <c r="H398"/>
      <c r="I398"/>
      <c r="J398"/>
      <c r="K398"/>
      <c r="L398"/>
    </row>
    <row r="399" spans="4:12" x14ac:dyDescent="0.2">
      <c r="D399"/>
      <c r="E399"/>
      <c r="F399"/>
      <c r="G399"/>
      <c r="H399"/>
      <c r="I399"/>
      <c r="J399"/>
      <c r="K399"/>
      <c r="L399"/>
    </row>
    <row r="400" spans="4:12" x14ac:dyDescent="0.2">
      <c r="D400"/>
      <c r="E400"/>
      <c r="F400"/>
      <c r="G400"/>
      <c r="H400"/>
      <c r="I400"/>
      <c r="J400"/>
      <c r="K400"/>
      <c r="L400"/>
    </row>
    <row r="401" spans="4:12" x14ac:dyDescent="0.2">
      <c r="D401"/>
      <c r="E401"/>
      <c r="F401"/>
      <c r="G401"/>
      <c r="H401"/>
      <c r="I401"/>
      <c r="J401"/>
      <c r="K401"/>
      <c r="L401"/>
    </row>
    <row r="402" spans="4:12" x14ac:dyDescent="0.2">
      <c r="D402"/>
      <c r="E402"/>
      <c r="F402"/>
      <c r="G402"/>
      <c r="H402"/>
      <c r="I402"/>
      <c r="J402"/>
      <c r="K402"/>
      <c r="L402"/>
    </row>
    <row r="403" spans="4:12" x14ac:dyDescent="0.2">
      <c r="D403"/>
      <c r="E403"/>
      <c r="F403"/>
      <c r="G403"/>
      <c r="H403"/>
      <c r="I403"/>
      <c r="J403"/>
      <c r="K403"/>
      <c r="L403"/>
    </row>
    <row r="404" spans="4:12" x14ac:dyDescent="0.2">
      <c r="D404"/>
      <c r="E404"/>
      <c r="F404"/>
      <c r="G404"/>
      <c r="H404"/>
      <c r="I404"/>
      <c r="J404"/>
      <c r="K404"/>
      <c r="L404"/>
    </row>
    <row r="405" spans="4:12" x14ac:dyDescent="0.2">
      <c r="D405"/>
      <c r="E405"/>
      <c r="F405"/>
      <c r="G405"/>
      <c r="H405"/>
      <c r="I405"/>
      <c r="J405"/>
      <c r="K405"/>
      <c r="L405"/>
    </row>
    <row r="406" spans="4:12" x14ac:dyDescent="0.2">
      <c r="D406"/>
      <c r="E406"/>
      <c r="F406"/>
      <c r="G406"/>
      <c r="H406"/>
      <c r="I406"/>
      <c r="J406"/>
      <c r="K406"/>
      <c r="L406"/>
    </row>
    <row r="407" spans="4:12" x14ac:dyDescent="0.2">
      <c r="D407"/>
      <c r="E407"/>
      <c r="F407"/>
      <c r="G407"/>
      <c r="H407"/>
      <c r="I407"/>
      <c r="J407"/>
      <c r="K407"/>
      <c r="L407"/>
    </row>
    <row r="408" spans="4:12" x14ac:dyDescent="0.2">
      <c r="D408"/>
      <c r="E408"/>
      <c r="F408"/>
      <c r="G408"/>
      <c r="H408"/>
      <c r="I408"/>
      <c r="J408"/>
      <c r="K408"/>
      <c r="L408"/>
    </row>
    <row r="409" spans="4:12" x14ac:dyDescent="0.2">
      <c r="D409"/>
      <c r="E409"/>
      <c r="F409"/>
      <c r="G409"/>
      <c r="H409"/>
      <c r="I409"/>
      <c r="J409"/>
      <c r="K409"/>
      <c r="L409"/>
    </row>
    <row r="410" spans="4:12" x14ac:dyDescent="0.2">
      <c r="D410"/>
      <c r="E410"/>
      <c r="F410"/>
      <c r="G410"/>
      <c r="H410"/>
      <c r="I410"/>
      <c r="J410"/>
      <c r="K410"/>
      <c r="L410"/>
    </row>
    <row r="411" spans="4:12" x14ac:dyDescent="0.2">
      <c r="D411"/>
      <c r="E411"/>
      <c r="F411"/>
      <c r="G411"/>
      <c r="H411"/>
      <c r="I411"/>
      <c r="J411"/>
      <c r="K411"/>
      <c r="L411"/>
    </row>
    <row r="412" spans="4:12" x14ac:dyDescent="0.2">
      <c r="D412"/>
      <c r="E412"/>
      <c r="F412"/>
      <c r="G412"/>
      <c r="H412"/>
      <c r="I412"/>
      <c r="J412"/>
      <c r="K412"/>
      <c r="L412"/>
    </row>
    <row r="413" spans="4:12" x14ac:dyDescent="0.2">
      <c r="D413"/>
      <c r="E413"/>
      <c r="F413"/>
      <c r="G413"/>
      <c r="H413"/>
      <c r="I413"/>
      <c r="J413"/>
      <c r="K413"/>
      <c r="L413"/>
    </row>
    <row r="414" spans="4:12" x14ac:dyDescent="0.2">
      <c r="D414"/>
      <c r="E414"/>
      <c r="F414"/>
      <c r="G414"/>
      <c r="H414"/>
      <c r="I414"/>
      <c r="J414"/>
      <c r="K414"/>
      <c r="L414"/>
    </row>
    <row r="415" spans="4:12" x14ac:dyDescent="0.2">
      <c r="D415"/>
      <c r="E415"/>
      <c r="F415"/>
      <c r="G415"/>
      <c r="H415"/>
      <c r="I415"/>
      <c r="J415"/>
      <c r="K415"/>
      <c r="L415"/>
    </row>
    <row r="416" spans="4:12" x14ac:dyDescent="0.2">
      <c r="D416"/>
      <c r="E416"/>
      <c r="F416"/>
      <c r="G416"/>
      <c r="H416"/>
      <c r="I416"/>
      <c r="J416"/>
      <c r="K416"/>
      <c r="L416"/>
    </row>
    <row r="417" spans="4:12" x14ac:dyDescent="0.2">
      <c r="D417"/>
      <c r="E417"/>
      <c r="F417"/>
      <c r="G417"/>
      <c r="H417"/>
      <c r="I417"/>
      <c r="J417"/>
      <c r="K417"/>
      <c r="L417"/>
    </row>
    <row r="418" spans="4:12" x14ac:dyDescent="0.2">
      <c r="D418"/>
      <c r="E418"/>
      <c r="F418"/>
      <c r="G418"/>
      <c r="H418"/>
      <c r="I418"/>
      <c r="J418"/>
      <c r="K418"/>
      <c r="L418"/>
    </row>
    <row r="419" spans="4:12" x14ac:dyDescent="0.2">
      <c r="D419"/>
      <c r="E419"/>
      <c r="F419"/>
      <c r="G419"/>
      <c r="H419"/>
      <c r="I419"/>
      <c r="J419"/>
      <c r="K419"/>
      <c r="L419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Sheet2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Archbold, Joshua</dc:creator>
  <cp:lastModifiedBy>Windows User</cp:lastModifiedBy>
  <dcterms:created xsi:type="dcterms:W3CDTF">2014-11-25T21:30:44Z</dcterms:created>
  <dcterms:modified xsi:type="dcterms:W3CDTF">2014-12-04T17:40:06Z</dcterms:modified>
</cp:coreProperties>
</file>