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y\Projekty\PeH_24_ESG_Reporting\"/>
    </mc:Choice>
  </mc:AlternateContent>
  <xr:revisionPtr revIDLastSave="0" documentId="13_ncr:1_{A17943EB-9BB0-4E96-AA1C-A60CD4E36BE2}" xr6:coauthVersionLast="47" xr6:coauthVersionMax="47" xr10:uidLastSave="{00000000-0000-0000-0000-000000000000}"/>
  <bookViews>
    <workbookView xWindow="7890" yWindow="1770" windowWidth="20910" windowHeight="11835" activeTab="1" xr2:uid="{3691BDEA-082E-447B-92B3-BE0267353D65}"/>
  </bookViews>
  <sheets>
    <sheet name="SubjektyVZ_2022" sheetId="1" r:id="rId1"/>
    <sheet name="List1" sheetId="7" r:id="rId2"/>
    <sheet name="PSE_StartMarket" sheetId="2" r:id="rId3"/>
    <sheet name="PSE_FreeMarket" sheetId="3" r:id="rId4"/>
    <sheet name="PSE_StandardMarket" sheetId="4" r:id="rId5"/>
    <sheet name="PSE_PrimeMarket" sheetId="5" r:id="rId6"/>
    <sheet name="stats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" i="7"/>
  <c r="B14" i="6"/>
  <c r="A14" i="6"/>
  <c r="A13" i="6"/>
  <c r="A12" i="6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B8" i="6"/>
  <c r="B6" i="6"/>
  <c r="B12" i="6" s="1"/>
  <c r="B5" i="6"/>
  <c r="B13" i="6" s="1"/>
  <c r="B4" i="6"/>
  <c r="B3" i="6"/>
  <c r="A5" i="5"/>
  <c r="A6" i="5" s="1"/>
  <c r="A7" i="5" s="1"/>
  <c r="A8" i="5" s="1"/>
  <c r="A9" i="5" s="1"/>
  <c r="A10" i="5" s="1"/>
  <c r="A4" i="5"/>
  <c r="A5" i="4"/>
  <c r="A6" i="4" s="1"/>
  <c r="A7" i="4" s="1"/>
  <c r="A8" i="4" s="1"/>
  <c r="A9" i="4" s="1"/>
  <c r="A10" i="4" s="1"/>
  <c r="A4" i="4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4" i="3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2"/>
  <c r="B16" i="6" l="1"/>
</calcChain>
</file>

<file path=xl/sharedStrings.xml><?xml version="1.0" encoding="utf-8"?>
<sst xmlns="http://schemas.openxmlformats.org/spreadsheetml/2006/main" count="1495" uniqueCount="791">
  <si>
    <t>Jméno společnosti</t>
  </si>
  <si>
    <t>IČO</t>
  </si>
  <si>
    <t>Odkaz na Informace o Výboru pro audit</t>
  </si>
  <si>
    <t>Kontrolní orgán</t>
  </si>
  <si>
    <t>Předseda Výboru pro audit</t>
  </si>
  <si>
    <t>Členové Výboru pro audit</t>
  </si>
  <si>
    <t xml:space="preserve"> </t>
  </si>
  <si>
    <t>3M FUND MSI a.s.</t>
  </si>
  <si>
    <t>3M FUND MSI</t>
  </si>
  <si>
    <t>Ing. Alena Majkowská</t>
  </si>
  <si>
    <t>Bc. Tomáš Procházka</t>
  </si>
  <si>
    <t>Ing. Filip Konětopský</t>
  </si>
  <si>
    <t>Air Bank a.s.</t>
  </si>
  <si>
    <t>Air Bank</t>
  </si>
  <si>
    <t>Mgr. Pavel Rozehnal</t>
  </si>
  <si>
    <t xml:space="preserve">doc.JUDr.Ing. Bohumil Poláček,PhD.,MBA,LLM </t>
  </si>
  <si>
    <t>Ing. Marek Votlučka</t>
  </si>
  <si>
    <t>Allianz penzijní společnost, a.s.</t>
  </si>
  <si>
    <t>Allianz penzijní společnost</t>
  </si>
  <si>
    <t xml:space="preserve">Ing. František Dostálek </t>
  </si>
  <si>
    <t>Ing. Michal Petrman, CSc.</t>
  </si>
  <si>
    <t xml:space="preserve">Ing. Petr Sosík, Ph.D. </t>
  </si>
  <si>
    <t>Allianz pojišťovna, a.s.</t>
  </si>
  <si>
    <t>Allianz pojišťovna</t>
  </si>
  <si>
    <t xml:space="preserve">Ing. Michal Petrman, CSc. </t>
  </si>
  <si>
    <t>Allwyn International a.s. (SAZKA Group a.s.)</t>
  </si>
  <si>
    <t>Allwyn International</t>
  </si>
  <si>
    <t xml:space="preserve">Roland Ruprecht </t>
  </si>
  <si>
    <t xml:space="preserve">Jan Hrazdira </t>
  </si>
  <si>
    <t xml:space="preserve">Zdeněk Jurák </t>
  </si>
  <si>
    <t>AQUAPALACE, a.s.</t>
  </si>
  <si>
    <t>AQUAPALACE</t>
  </si>
  <si>
    <t>Ing. Petr Pořízek</t>
  </si>
  <si>
    <t>Ing. Pavel Balák</t>
  </si>
  <si>
    <t>RNDr. Michal Resl</t>
  </si>
  <si>
    <t>Aquila Real Asset Finance a.s.</t>
  </si>
  <si>
    <t>Aquila Real Asset Finance</t>
  </si>
  <si>
    <t xml:space="preserve">Christian Brezina </t>
  </si>
  <si>
    <t xml:space="preserve">Harald Metz </t>
  </si>
  <si>
    <t>Jost Rodewald</t>
  </si>
  <si>
    <t>Artesa, spořitelní družstvo</t>
  </si>
  <si>
    <t>Artesa</t>
  </si>
  <si>
    <t>Kontrolní komise</t>
  </si>
  <si>
    <t>Ing. Adam Narwa</t>
  </si>
  <si>
    <t>Ing. Jan Kořínek, ACCA</t>
  </si>
  <si>
    <t>ASOLERO SICAV a.s.</t>
  </si>
  <si>
    <t>ASOLERO SICAV</t>
  </si>
  <si>
    <t>Ing. Vít Vařeka</t>
  </si>
  <si>
    <t>Ing. Michal Bečvář</t>
  </si>
  <si>
    <t>Ing. Petr Janoušek</t>
  </si>
  <si>
    <t>Banka CREDITAS a.s. (Záložna CREDITAS, spořitelní družstvo)</t>
  </si>
  <si>
    <t>Banka CREDITAS</t>
  </si>
  <si>
    <t>Ing. Tomáš Absolon</t>
  </si>
  <si>
    <t xml:space="preserve">Ing. Mgr. Alena Maroušová </t>
  </si>
  <si>
    <t>BNP Paribas Cardif Pojišťovna, a.s.</t>
  </si>
  <si>
    <t>BNP Paribas Cardif</t>
  </si>
  <si>
    <t>Sophie Reversac</t>
  </si>
  <si>
    <t xml:space="preserve">Jean-François Bourdeaux </t>
  </si>
  <si>
    <t xml:space="preserve">Petr Frisch </t>
  </si>
  <si>
    <t>Budějovická investiční fond s proměnným základním kapitálem, a.s.</t>
  </si>
  <si>
    <t>Budějovická investiční fond</t>
  </si>
  <si>
    <t>Robert Schneider</t>
  </si>
  <si>
    <t>Ing. Ilona Petrovičová</t>
  </si>
  <si>
    <t>Michaela Rábová</t>
  </si>
  <si>
    <t>Citfin, spořitelní družstvo</t>
  </si>
  <si>
    <t>Citfin</t>
  </si>
  <si>
    <t xml:space="preserve"> doc. Ing. Karel Kopp, CSc.</t>
  </si>
  <si>
    <t>doc. RNDr. Jarmila Radová, Ph.D.</t>
  </si>
  <si>
    <t>Ing. Taťjana Reichlová</t>
  </si>
  <si>
    <t>Colt CZ Group SE (CZG - Česká zbrojovka Group SE)</t>
  </si>
  <si>
    <t>Colt CZ Group SE</t>
  </si>
  <si>
    <t xml:space="preserve">Věslava Piegzová </t>
  </si>
  <si>
    <t>David Ondroušek</t>
  </si>
  <si>
    <t>Lumír Al-Dabagh</t>
  </si>
  <si>
    <t>COMES invest, investiční fond s proměnným základním kapitálem, a.s.</t>
  </si>
  <si>
    <t>COMES Invest</t>
  </si>
  <si>
    <t>Conseq penzijní společnost, a.s.</t>
  </si>
  <si>
    <t>Conseq</t>
  </si>
  <si>
    <t>Dozorčí rada</t>
  </si>
  <si>
    <t>Ing. Aurelian Teppervien</t>
  </si>
  <si>
    <t>Ing. Martina Čermáková</t>
  </si>
  <si>
    <t>Petr Zahradník</t>
  </si>
  <si>
    <t>Convenio, investiční fond s proměnným základním kapitálem, a.s.</t>
  </si>
  <si>
    <t>Convenio investiční fond</t>
  </si>
  <si>
    <t>Ing. Václav Urban</t>
  </si>
  <si>
    <t>Ing. Leoš Anderle</t>
  </si>
  <si>
    <t>RNDr. Dušan Brabec</t>
  </si>
  <si>
    <t>CREAM SICAV, a.s.</t>
  </si>
  <si>
    <t>CREAM SICAV</t>
  </si>
  <si>
    <t>Mgr. Vítězslav Hlůšek</t>
  </si>
  <si>
    <t xml:space="preserve">JUDr. Renata Svatošová </t>
  </si>
  <si>
    <t xml:space="preserve">Ing. Radek Lančík </t>
  </si>
  <si>
    <t>Credendo - Short-Term EU Risks úvěrová pojišťovna (KUPEG úvěrová pojišťovna, a.s.)</t>
  </si>
  <si>
    <t>Crendendo - Short Term EU Risks</t>
  </si>
  <si>
    <t>Henk Mahieu</t>
  </si>
  <si>
    <t>Florence Lepoivre</t>
  </si>
  <si>
    <t>Lucas Degroot</t>
  </si>
  <si>
    <t>CS Apparel Group</t>
  </si>
  <si>
    <t>Eva Sládková</t>
  </si>
  <si>
    <t>Petr Kolečkář</t>
  </si>
  <si>
    <t>Michaela Svatošová</t>
  </si>
  <si>
    <t>Czech Investment Fund SICAV, a.s. (TISOR, SICAV)</t>
  </si>
  <si>
    <t>Czech Investment Fund SICAV</t>
  </si>
  <si>
    <t>Ing. Michal Vlach</t>
  </si>
  <si>
    <t>Mgr. Martin Duch, LL.M.</t>
  </si>
  <si>
    <t>CZECHOSLOVAK GROUP a.s.</t>
  </si>
  <si>
    <t>CZECHOSLOVAK Group</t>
  </si>
  <si>
    <t>JUDr. Olga Nahodilová</t>
  </si>
  <si>
    <t>Ing. František Jirásek</t>
  </si>
  <si>
    <t>Ing. Jana Hubáčková</t>
  </si>
  <si>
    <t>ČD Cargo, a.s.</t>
  </si>
  <si>
    <t>ČD Cargo</t>
  </si>
  <si>
    <t>Mgr. Oldřich Vojíř, Ph.D.</t>
  </si>
  <si>
    <t xml:space="preserve">Ing. Libor Joukl </t>
  </si>
  <si>
    <t xml:space="preserve"> Ing. Miroslav Zámečník </t>
  </si>
  <si>
    <t>Česká exportní banka, a.s.</t>
  </si>
  <si>
    <t>Česká exportní banka</t>
  </si>
  <si>
    <t>Ing. Petr Kříž, FCCA</t>
  </si>
  <si>
    <t xml:space="preserve">Ing.Radovan Odstrčil </t>
  </si>
  <si>
    <t xml:space="preserve">Ing. Stanislav Staněk </t>
  </si>
  <si>
    <t>Česká podnikatelská pojišťovna, a.s., Vienna Insurance Group</t>
  </si>
  <si>
    <t>Česká podnikatelská pojišťovna</t>
  </si>
  <si>
    <t>Ing. Vladimír Mráz</t>
  </si>
  <si>
    <t>Prof. Elisabeth Stadler</t>
  </si>
  <si>
    <t>Ing. Martin Diviš, MBA</t>
  </si>
  <si>
    <t>Ing. František Dostálek</t>
  </si>
  <si>
    <t>Česká průmyslová zdravotní pojišťovna</t>
  </si>
  <si>
    <t>Ing. Slawiková Drahomíra</t>
  </si>
  <si>
    <t xml:space="preserve">Ing. Cieslar Emil, MBA </t>
  </si>
  <si>
    <t xml:space="preserve">Ing. Myška Ivan </t>
  </si>
  <si>
    <t>Česká spořitelna - penzijní společnost, a.s.</t>
  </si>
  <si>
    <t>Česká spořitelna - penzijní společnost</t>
  </si>
  <si>
    <t>Ing. Bohuslav Poduška</t>
  </si>
  <si>
    <t>RNDr. Lucia Houfková</t>
  </si>
  <si>
    <t>Mgr. et Ing. Ondřej Martinek</t>
  </si>
  <si>
    <t>Česká spořitelna, a.s.</t>
  </si>
  <si>
    <t>Česká spořitelna</t>
  </si>
  <si>
    <t>Štefan Máj</t>
  </si>
  <si>
    <t xml:space="preserve">Maximilian Hardegg </t>
  </si>
  <si>
    <t xml:space="preserve">Zlata Gröningerová </t>
  </si>
  <si>
    <t xml:space="preserve">Pavel Závitkovský </t>
  </si>
  <si>
    <t>Mario Catasta</t>
  </si>
  <si>
    <t>České dráhy, a.s.</t>
  </si>
  <si>
    <t>České dráhy</t>
  </si>
  <si>
    <t xml:space="preserve">PhDr. Tomáš Vyhnánek </t>
  </si>
  <si>
    <t>Ing. Otakar Hora, CSc.</t>
  </si>
  <si>
    <t xml:space="preserve">In. Lenka Hlubučková </t>
  </si>
  <si>
    <t>České spořitelní družstvo</t>
  </si>
  <si>
    <t>JUDr. Adam Černý</t>
  </si>
  <si>
    <t>Ing. Pavel Žižka</t>
  </si>
  <si>
    <t>Československá obchodní banka, a. s.</t>
  </si>
  <si>
    <t>Československá obchodní banka</t>
  </si>
  <si>
    <t>Ing. Petr Šobotník</t>
  </si>
  <si>
    <t>doc. Ing. Ladislav Mejzlík, Ph.D.</t>
  </si>
  <si>
    <t xml:space="preserve">Christine van Rijsseghem </t>
  </si>
  <si>
    <t>ČEZ a. s.</t>
  </si>
  <si>
    <t>ČEZ</t>
  </si>
  <si>
    <t xml:space="preserve">Ing. Otakar Hora </t>
  </si>
  <si>
    <t xml:space="preserve">Ing. Jiří Pelák, PH.D. </t>
  </si>
  <si>
    <t xml:space="preserve">Ing.Andrea Lukasíková </t>
  </si>
  <si>
    <t xml:space="preserve">Ing. Petr Šobotník </t>
  </si>
  <si>
    <t xml:space="preserve">PhDr.Tomáš Vyhnálek </t>
  </si>
  <si>
    <t>ČEZ OZ uzavřený investiční fond a.s.</t>
  </si>
  <si>
    <t>ČEZ OZ uzavřený investiční fond</t>
  </si>
  <si>
    <t xml:space="preserve">Ing. Antonín Cerha </t>
  </si>
  <si>
    <t xml:space="preserve">Ing. Jaroslava Roubíčková,CSC </t>
  </si>
  <si>
    <t xml:space="preserve">Ing. Libuše Šoljaková,PH.D. </t>
  </si>
  <si>
    <t>ČSNF SICAV, a.s.</t>
  </si>
  <si>
    <t>ČSNF SICAV</t>
  </si>
  <si>
    <t>Ing. Ladislav Motyčka</t>
  </si>
  <si>
    <t>Mgr. Martin Duch, LL.M. et LL.M.</t>
  </si>
  <si>
    <t>Tomáš Pfeiler</t>
  </si>
  <si>
    <t>ČSOB Penzijní společnost, a. s., člen skupiny ČSOB</t>
  </si>
  <si>
    <t>ČSOB Penzijní společnost</t>
  </si>
  <si>
    <t>Riachard Sus</t>
  </si>
  <si>
    <t>Michal Babický</t>
  </si>
  <si>
    <t>ČSOB Pojišťovna, a. s., člen holdingu ČSOB</t>
  </si>
  <si>
    <t>ČSOB Pojišťovna</t>
  </si>
  <si>
    <t xml:space="preserve">doc. Ing. Ladislav Mejzlík, Ph.D. </t>
  </si>
  <si>
    <t xml:space="preserve">doc. RNDr. Petr Budinský, CSc </t>
  </si>
  <si>
    <t>Tom Blanckaert (29.4.2022)</t>
  </si>
  <si>
    <t>ČSOB Stavební spořitelna, a.s. (Českomoravská stavební spořitelna, a.s.)</t>
  </si>
  <si>
    <t>ČSOB Stavební spořitelna</t>
  </si>
  <si>
    <t xml:space="preserve">Petr Šobotník </t>
  </si>
  <si>
    <t xml:space="preserve">David Borges </t>
  </si>
  <si>
    <t xml:space="preserve">Jan Krob </t>
  </si>
  <si>
    <t>Diamond Point, a.s.</t>
  </si>
  <si>
    <t>Diamond Point</t>
  </si>
  <si>
    <t>Direct Financing s.r.o.</t>
  </si>
  <si>
    <t>Direct Financing</t>
  </si>
  <si>
    <t xml:space="preserve">Jan Stránský </t>
  </si>
  <si>
    <t xml:space="preserve">Kamila Reschová </t>
  </si>
  <si>
    <t xml:space="preserve">Jan Toman </t>
  </si>
  <si>
    <t>DIRECT Pojišťovna, a.s.</t>
  </si>
  <si>
    <t>DIRECT Pojišťovna</t>
  </si>
  <si>
    <t xml:space="preserve">Petr Duchek </t>
  </si>
  <si>
    <t>Jan Toman</t>
  </si>
  <si>
    <t>E4U a. s.</t>
  </si>
  <si>
    <t>E4U</t>
  </si>
  <si>
    <t>JUDr. Petr Neubauer</t>
  </si>
  <si>
    <t>Mgr. Michal Pavlas</t>
  </si>
  <si>
    <t>Ing. Jitka Ondráčková</t>
  </si>
  <si>
    <t>ENERGOAQUA, a.s.</t>
  </si>
  <si>
    <t>ENERGOAQUA</t>
  </si>
  <si>
    <t xml:space="preserve">Zdeněk Kašlík </t>
  </si>
  <si>
    <t>Ing. Hana Sázovská</t>
  </si>
  <si>
    <t>Ing. Vladimír Hladiš (6.2.2016)</t>
  </si>
  <si>
    <t>ENERGO-PRO Green Finance s.r.o.</t>
  </si>
  <si>
    <t>ENERGO_PRO Green FInance</t>
  </si>
  <si>
    <t>Petr Milev</t>
  </si>
  <si>
    <t>Martin Rejna</t>
  </si>
  <si>
    <t>Radek Vignát</t>
  </si>
  <si>
    <t>EP Infrastructure, a.s.</t>
  </si>
  <si>
    <t>EP Infrastructure</t>
  </si>
  <si>
    <t>Ing. Jakub Šteinfeld</t>
  </si>
  <si>
    <t>Mgr. Václav Moll</t>
  </si>
  <si>
    <t>Gary Mazzotti B.A. (Hons) A.C.A.</t>
  </si>
  <si>
    <t>EPH Financing CZ, a.s.</t>
  </si>
  <si>
    <t>EPH Financing</t>
  </si>
  <si>
    <t>Ing. Monika Hatláková</t>
  </si>
  <si>
    <t>Ing. Hana Ťápalová, MSc., CA</t>
  </si>
  <si>
    <t>ERV Evropská pojišťovna, a. s.</t>
  </si>
  <si>
    <t>ERV Evropská pojišťovna</t>
  </si>
  <si>
    <t>Jens Gruss</t>
  </si>
  <si>
    <t>Christof Flosbach</t>
  </si>
  <si>
    <t>Dr. Oliver Alexander Wild</t>
  </si>
  <si>
    <t>EUC a.s.</t>
  </si>
  <si>
    <t>EUC</t>
  </si>
  <si>
    <t>doc. Ing. Vladimír Králíček, CSc.</t>
  </si>
  <si>
    <t xml:space="preserve">Ing. Jan Blaško, MBA </t>
  </si>
  <si>
    <t>Ing. Jan Schiesser</t>
  </si>
  <si>
    <t>Exportní garanční a pojišťovací společnost, a.s.</t>
  </si>
  <si>
    <t>EGAP</t>
  </si>
  <si>
    <t>Ing. Pavel Závitkovský</t>
  </si>
  <si>
    <t>Ing. Bohuslav POduška, CIA, CRMA</t>
  </si>
  <si>
    <t>Ing. František Linhart</t>
  </si>
  <si>
    <t>FIDUROCK Nemovitosti a.s.</t>
  </si>
  <si>
    <t>FIDUROCK Nemovitosti</t>
  </si>
  <si>
    <t xml:space="preserve">Vladimír Vomáčka </t>
  </si>
  <si>
    <t xml:space="preserve">Vojtěch Makovec </t>
  </si>
  <si>
    <t xml:space="preserve">Aleš Rod </t>
  </si>
  <si>
    <t>FINEP BARRANDOV ZÁPAD k.s.</t>
  </si>
  <si>
    <t>FINEP Barrandov</t>
  </si>
  <si>
    <t>Ing. Helena Vojáčková</t>
  </si>
  <si>
    <t>Prof. Ing. Hana Vomáčková, CSc.</t>
  </si>
  <si>
    <t>Ing. Lenka Rajnochová</t>
  </si>
  <si>
    <t>FINEP Hloubětín a.s.</t>
  </si>
  <si>
    <t>FINEP Hloubětín</t>
  </si>
  <si>
    <t>Fio banka, a.s.</t>
  </si>
  <si>
    <t>Fio banka</t>
  </si>
  <si>
    <t>Ing. Jan Kotíšek, MBA</t>
  </si>
  <si>
    <t>RNDr. Petr Maras, LL.M., MBA (místopředseda)</t>
  </si>
  <si>
    <t>Ing. Václav Svoboda</t>
  </si>
  <si>
    <t>FOCUS INVEST, investiční fond s proměnným základním kapitálem, a.s.</t>
  </si>
  <si>
    <t>FOCUS INVEST</t>
  </si>
  <si>
    <t>Generali Česká pojišťovna a.s. (Česká pojišťovna)</t>
  </si>
  <si>
    <t>Generali Česká pojišťovna</t>
  </si>
  <si>
    <t xml:space="preserve">Martin Mančík </t>
  </si>
  <si>
    <t xml:space="preserve">Beáta Petrušová </t>
  </si>
  <si>
    <t xml:space="preserve">Roman Smetana </t>
  </si>
  <si>
    <t>Generali penzijní společnost, a.s. (Penzijní společnost České pojišťovny, a.s.)</t>
  </si>
  <si>
    <t>Generali penzijní společnost</t>
  </si>
  <si>
    <t xml:space="preserve">Ing. Martin Mančík, FCCA </t>
  </si>
  <si>
    <t xml:space="preserve">Ing. Beáta Petrušová </t>
  </si>
  <si>
    <t xml:space="preserve">Ing. Roman Smetana, FCCA </t>
  </si>
  <si>
    <t>GEVORKYAN CZ, s.r.o.</t>
  </si>
  <si>
    <t>GEVORKYAN CZ</t>
  </si>
  <si>
    <t xml:space="preserve">Ing. Andrej Bátovský </t>
  </si>
  <si>
    <t>Robert Gevorkyan</t>
  </si>
  <si>
    <t>Denisa Kvasnová</t>
  </si>
  <si>
    <t>HALALI, všeobecná pojišťovna,a.s.</t>
  </si>
  <si>
    <t>HALALI</t>
  </si>
  <si>
    <t>JUDr. Petr Valenta</t>
  </si>
  <si>
    <t>Ing. Rostislav Moučka</t>
  </si>
  <si>
    <t>JUDR. Petr Tomášek, Ph.D.</t>
  </si>
  <si>
    <t>Hasičská vzájemná pojišťovna, a.s.</t>
  </si>
  <si>
    <t>Hasičská všeobecná pojišťovna</t>
  </si>
  <si>
    <t xml:space="preserve">Ing. Jakub Kovář </t>
  </si>
  <si>
    <t xml:space="preserve">Ing. Josef Budík, CSc. </t>
  </si>
  <si>
    <t xml:space="preserve">Ing. Miroslav Červenka </t>
  </si>
  <si>
    <t>HB Reavis Finance CZ II, s.r.o.</t>
  </si>
  <si>
    <t>HB Reavis Finance CZ II</t>
  </si>
  <si>
    <t xml:space="preserve">Eva Petrýdesová </t>
  </si>
  <si>
    <t xml:space="preserve">Milan Petr </t>
  </si>
  <si>
    <t>Peter Vážan</t>
  </si>
  <si>
    <t>Heureka FinCo CZ a.s.</t>
  </si>
  <si>
    <t>Heureka FinCo CZ</t>
  </si>
  <si>
    <t>Ing. Jan Šveďuk</t>
  </si>
  <si>
    <t>Ing. Peter Lukáč</t>
  </si>
  <si>
    <t>Ing. Michal Vodák, Ph.D.</t>
  </si>
  <si>
    <t>Hypoteční banka, a.s.</t>
  </si>
  <si>
    <t>Hypoteční banka</t>
  </si>
  <si>
    <t>Ing. David Borges</t>
  </si>
  <si>
    <t xml:space="preserve">Doc. RNDr. Petr Budínský, CSc. </t>
  </si>
  <si>
    <t xml:space="preserve">Ing. Lucie Skoumalová </t>
  </si>
  <si>
    <t>IFIS investiční fond, a.s.</t>
  </si>
  <si>
    <t>IFIS investiční fond</t>
  </si>
  <si>
    <t>Ing. Helena Berková</t>
  </si>
  <si>
    <t>INFOND investiční fond s proměnným základním kapitálem, a.s.</t>
  </si>
  <si>
    <t>INFOND investiční fond</t>
  </si>
  <si>
    <t>J &amp; T BANKA, a.s.</t>
  </si>
  <si>
    <t>J &amp; T BANKA a.s.</t>
  </si>
  <si>
    <t xml:space="preserve">Ing. Pavel Závitkovský </t>
  </si>
  <si>
    <t>Ing. Jakub Kovář</t>
  </si>
  <si>
    <t xml:space="preserve">Ing. Dušan Palcr </t>
  </si>
  <si>
    <t>J&amp;T ARCH CONVERTIBLE SICAV, a.s.</t>
  </si>
  <si>
    <t>J &amp; T ARCH CONVERTIBLE SICAV</t>
  </si>
  <si>
    <t xml:space="preserve">Ing. Rudolf Černý </t>
  </si>
  <si>
    <t xml:space="preserve">Ing. Martin Lavička </t>
  </si>
  <si>
    <t>J&amp;T ENERGY FINANCING CZK I, a.s.</t>
  </si>
  <si>
    <t>J &amp; T ENERGY FINANCING CZK I</t>
  </si>
  <si>
    <t>J&amp;T ENERGY FINANCING CZK II, a.s.</t>
  </si>
  <si>
    <t>J &amp; T ENERGY FINANCING CZK II</t>
  </si>
  <si>
    <t xml:space="preserve">ing. Martin Lavička </t>
  </si>
  <si>
    <t>J&amp;T ENERGY FINANCING CZK V, a.s.</t>
  </si>
  <si>
    <t>J &amp; T ENERGY FINANCING CZK V</t>
  </si>
  <si>
    <t>J&amp;T FINANCE GROUP SE</t>
  </si>
  <si>
    <t>J &amp; T FINANCE GROUP SE</t>
  </si>
  <si>
    <t>Ing. Rudolf Černý</t>
  </si>
  <si>
    <t>Michal Kubeš</t>
  </si>
  <si>
    <t>Alena Křenková</t>
  </si>
  <si>
    <t>J&amp;T Global Finance X., s.r.o.</t>
  </si>
  <si>
    <t>J &amp; T Global Finance X</t>
  </si>
  <si>
    <t>J&amp;T Global Finance XI., s.r.o.</t>
  </si>
  <si>
    <t>J &amp; T Global Finance XI</t>
  </si>
  <si>
    <t>J&amp;T Global Finance XIII., s.r.o.</t>
  </si>
  <si>
    <t>J &amp; T Global FInance XIII</t>
  </si>
  <si>
    <t>JTPEG Croatia Financing I, a.s.</t>
  </si>
  <si>
    <t>JTPEG Croatia Financing I</t>
  </si>
  <si>
    <t xml:space="preserve">Ing. Michal Dvořák </t>
  </si>
  <si>
    <t>JTRE Financing 3, s.r.o.</t>
  </si>
  <si>
    <t>JTRE Financing 3</t>
  </si>
  <si>
    <t xml:space="preserve">Ing. Tibor Heringes </t>
  </si>
  <si>
    <t xml:space="preserve">Ing. Mária Čemová </t>
  </si>
  <si>
    <t>Ing. Mária Cevčková</t>
  </si>
  <si>
    <t>KAROSERIA a.s.</t>
  </si>
  <si>
    <t>KAROSERIA</t>
  </si>
  <si>
    <t xml:space="preserve">Ing. Pavla Dvořáková </t>
  </si>
  <si>
    <t xml:space="preserve">Ing. Vladimír Hladiš </t>
  </si>
  <si>
    <t xml:space="preserve">Jaroslav Šmolka </t>
  </si>
  <si>
    <t>KB Penzijní společnost, a.s.</t>
  </si>
  <si>
    <t>KB penzijní společnost</t>
  </si>
  <si>
    <t>Jan Žůrek</t>
  </si>
  <si>
    <t>Pavel Suchý</t>
  </si>
  <si>
    <t>Ida Balusková</t>
  </si>
  <si>
    <t>Kofola ČeskoSlovensko a.s.</t>
  </si>
  <si>
    <t>Kofola ČeskoSlovensko</t>
  </si>
  <si>
    <t xml:space="preserve">Lenka Frostová </t>
  </si>
  <si>
    <t>Zuzana Prokopcová</t>
  </si>
  <si>
    <t>Komerční banka, a.s.</t>
  </si>
  <si>
    <t>Komerční banka</t>
  </si>
  <si>
    <t xml:space="preserve">Petra Wendelová </t>
  </si>
  <si>
    <t xml:space="preserve">Petr Dvořák </t>
  </si>
  <si>
    <t xml:space="preserve">Giovanni Luca Soma </t>
  </si>
  <si>
    <t>Komerční pojišťovna, a.s.</t>
  </si>
  <si>
    <t>Komerční pojišťovna</t>
  </si>
  <si>
    <t xml:space="preserve">Thomas Jarsaillon </t>
  </si>
  <si>
    <t xml:space="preserve">Laurent Doubrovine </t>
  </si>
  <si>
    <t xml:space="preserve">Mgr. Ing. Jiří Přibyl </t>
  </si>
  <si>
    <t>Kooperativa pojišťovna, a.s., Vienna Insurance Group</t>
  </si>
  <si>
    <t>Kooperativa</t>
  </si>
  <si>
    <t xml:space="preserve">Ing. Vladimír Mráz </t>
  </si>
  <si>
    <t xml:space="preserve">Prof. Elisabeth Stadler </t>
  </si>
  <si>
    <t>LUCROS SICAV a.s.</t>
  </si>
  <si>
    <t>LUCROS SICAV</t>
  </si>
  <si>
    <t>Maloja Investment SICAV a.s.</t>
  </si>
  <si>
    <t>Maloja Investment</t>
  </si>
  <si>
    <t>Max banka a.s. (Expobank CZ a.s.)</t>
  </si>
  <si>
    <t>Max banka</t>
  </si>
  <si>
    <t xml:space="preserve">Ladislav Langr </t>
  </si>
  <si>
    <t>Gernot Daumann</t>
  </si>
  <si>
    <t>MAXIMA pojišťovna, a.s.</t>
  </si>
  <si>
    <t>MAXIMA pojišťovna</t>
  </si>
  <si>
    <t>Ing. Jiří Medřický</t>
  </si>
  <si>
    <t>Jaroslav Jenerál</t>
  </si>
  <si>
    <t>Ing. Antonín Nekvinda</t>
  </si>
  <si>
    <t>MND a.s.</t>
  </si>
  <si>
    <t>MND</t>
  </si>
  <si>
    <t>Ing. Ilona Heligrová</t>
  </si>
  <si>
    <t>Ing. Milan Dvořák</t>
  </si>
  <si>
    <t>Ing. Radim Ciprys</t>
  </si>
  <si>
    <t>Modrá pyramida stavební spořitelna, a.s.</t>
  </si>
  <si>
    <t>Modrá pyramida</t>
  </si>
  <si>
    <t>Jarmila Radová</t>
  </si>
  <si>
    <t>Jiří Přibyl</t>
  </si>
  <si>
    <t>MONETA Money Bank, a.s.</t>
  </si>
  <si>
    <t>MONETA Money Bank</t>
  </si>
  <si>
    <t xml:space="preserve">Michal Petrman </t>
  </si>
  <si>
    <t xml:space="preserve">Denis A. Hall </t>
  </si>
  <si>
    <t xml:space="preserve">Zuzana Prokopcová </t>
  </si>
  <si>
    <t>MONETA Stavební Spořitelna, a.s. (Wüstenrot - stavební spořitelna a.s.)</t>
  </si>
  <si>
    <t>MONETA Stavební spořitelna</t>
  </si>
  <si>
    <t>Michal Petrman</t>
  </si>
  <si>
    <t>Národní rozvojová banka, a.s. (Českomoravská záruční a rozvojová banka, a.s.)</t>
  </si>
  <si>
    <t>Narodní rozvojová banka</t>
  </si>
  <si>
    <t xml:space="preserve">Ing. Milan Novák </t>
  </si>
  <si>
    <t>Natland rezidenční investiční fond s proměnným základním kapitálem, a.s. (První rezidenční SICAV)</t>
  </si>
  <si>
    <t>Natland rezidenční investiční fond</t>
  </si>
  <si>
    <t>Ing. Radim Horník</t>
  </si>
  <si>
    <t>NET4GAS, s.r.o.</t>
  </si>
  <si>
    <t>NET4GAS</t>
  </si>
  <si>
    <t xml:space="preserve">Igor Lukin </t>
  </si>
  <si>
    <t xml:space="preserve">Stanislav Staněk </t>
  </si>
  <si>
    <t xml:space="preserve">Delphine Voeltzel </t>
  </si>
  <si>
    <t>NEY spořitelní družstvo (ANO spořitelní družstvo)</t>
  </si>
  <si>
    <t>NEY</t>
  </si>
  <si>
    <t>Ing. David Manych</t>
  </si>
  <si>
    <t>Mgr. Lukáš Sobotka</t>
  </si>
  <si>
    <t>NN Penzijní společnost, a.s.</t>
  </si>
  <si>
    <t>NN Penzijní společnost</t>
  </si>
  <si>
    <t>Attila Bosnyák</t>
  </si>
  <si>
    <t>Chris Hibbert</t>
  </si>
  <si>
    <t xml:space="preserve">Luc Vanhoof </t>
  </si>
  <si>
    <t>NUPEH CZ s.r.o.</t>
  </si>
  <si>
    <t>NUPEH CZ</t>
  </si>
  <si>
    <t>Václav Moll</t>
  </si>
  <si>
    <t>Ondřej Krátký</t>
  </si>
  <si>
    <t>Liudmyla Matiiuk</t>
  </si>
  <si>
    <t>Oborová zdravotní pojišťovna zaměstnanců bank, pojišťoven a stavebnictví</t>
  </si>
  <si>
    <t>OZP</t>
  </si>
  <si>
    <t>RNDr. Lubomír Netolický</t>
  </si>
  <si>
    <t>Ing. Hana Semínová</t>
  </si>
  <si>
    <t>Ing. Věra Skalská</t>
  </si>
  <si>
    <t>Outulný investiční fond s proměnným základním kapitálem, a.s.</t>
  </si>
  <si>
    <t>Outulný investiční fond</t>
  </si>
  <si>
    <t>Pale Fire Financing a.s.</t>
  </si>
  <si>
    <t>Pale Fire Financing</t>
  </si>
  <si>
    <t>David Holý</t>
  </si>
  <si>
    <t>Radek Krupa</t>
  </si>
  <si>
    <t>Michal Aftanas</t>
  </si>
  <si>
    <t>PASSERINVEST FINANCE, a.s.</t>
  </si>
  <si>
    <t>PASSERINVEST FINANCE</t>
  </si>
  <si>
    <t xml:space="preserve">Ing. Jiří Medřický </t>
  </si>
  <si>
    <t xml:space="preserve">Ing. Vít Vagner </t>
  </si>
  <si>
    <t xml:space="preserve">Ing. Jakub Hlavička </t>
  </si>
  <si>
    <t>Peněžní dům, spořitelní družstvo</t>
  </si>
  <si>
    <t>Peněžní dům</t>
  </si>
  <si>
    <t>Zdeněk Polách</t>
  </si>
  <si>
    <t>Ing. Kateřina Čapková</t>
  </si>
  <si>
    <t>Ing. Jiří Vyskočil</t>
  </si>
  <si>
    <t>Ing. Andrea Kuchařová</t>
  </si>
  <si>
    <t>Ing. Alena Lečbychová</t>
  </si>
  <si>
    <t>Philip Morris ČR a.s.</t>
  </si>
  <si>
    <t>Philip Morris ČR</t>
  </si>
  <si>
    <t>Stefan Bauer (23.9.2019)</t>
  </si>
  <si>
    <t>Stanislava Juríková (27.4.2018)</t>
  </si>
  <si>
    <t xml:space="preserve">Johannis van Capelleveen </t>
  </si>
  <si>
    <t>Pillow pojišťovna, a.s. (PRVNÍ KLUBOVÁ pojišťovna)</t>
  </si>
  <si>
    <t>Pillow pojišťovna</t>
  </si>
  <si>
    <t>Ing. Matěj Kumstýř</t>
  </si>
  <si>
    <t>MgA.Martin Hudeček</t>
  </si>
  <si>
    <t>RNDr.Petr Zapletal</t>
  </si>
  <si>
    <t>Podnikatelská družstevní záložna</t>
  </si>
  <si>
    <t>Ing. Hana Kosová</t>
  </si>
  <si>
    <t>Ing. Karolína Růtová</t>
  </si>
  <si>
    <t>Gabriela Fojtíková</t>
  </si>
  <si>
    <t>Pojišťovna VZP, a.s.</t>
  </si>
  <si>
    <t>Pojišťovna VZP</t>
  </si>
  <si>
    <t>Ing. Petr Jurák, MBA, FCCA, CIA,</t>
  </si>
  <si>
    <t>Mgr. Pavel Janda</t>
  </si>
  <si>
    <t xml:space="preserve">Ing. Luboš Marek </t>
  </si>
  <si>
    <t>PPF banka a.s.</t>
  </si>
  <si>
    <t>PPF banka</t>
  </si>
  <si>
    <t xml:space="preserve">Ing. Valdemar Linek </t>
  </si>
  <si>
    <t xml:space="preserve">Ing. Jitka Mašátová </t>
  </si>
  <si>
    <t xml:space="preserve">Bohuslav Samec </t>
  </si>
  <si>
    <t>PRAGORENT investiční fond s proměnným základním kapitálem, a.s.</t>
  </si>
  <si>
    <t>PRAGORENT</t>
  </si>
  <si>
    <t>Bc. Vladimír John</t>
  </si>
  <si>
    <t>Mgr. Ing. Jiří Viktorin, MBA</t>
  </si>
  <si>
    <t>PROPERITY FUND SICAV, a.s.</t>
  </si>
  <si>
    <t>PROPERITY FUND SICAV</t>
  </si>
  <si>
    <t>Ing. Miloš Havránek</t>
  </si>
  <si>
    <t>Martin Duch</t>
  </si>
  <si>
    <t>Raiffeisen stavební spořitelna a.s.</t>
  </si>
  <si>
    <t>Raiffeisen stavební spořitelna</t>
  </si>
  <si>
    <t>Mag.Dr.Martin Stotter</t>
  </si>
  <si>
    <t xml:space="preserve">Ing. Martin Smekal </t>
  </si>
  <si>
    <t>Raiffeisenbank a.s.</t>
  </si>
  <si>
    <t>Raiffeisenbank</t>
  </si>
  <si>
    <t xml:space="preserve">Andrea Vlasek </t>
  </si>
  <si>
    <t>RBP, zdravotní pojišťovna (Revírní bratrská pokladna, zdravotní pojišťovna)</t>
  </si>
  <si>
    <t>RBP, zdravotní pojišťovna</t>
  </si>
  <si>
    <t xml:space="preserve">Ing. Petr Hanzlík </t>
  </si>
  <si>
    <t>Ing. Radim Osuch</t>
  </si>
  <si>
    <t xml:space="preserve">Ing. David Vínovský </t>
  </si>
  <si>
    <t>RegioJet Finance a.s.</t>
  </si>
  <si>
    <t>RegioJet Finance</t>
  </si>
  <si>
    <t>Ing. Karel Psohlavec</t>
  </si>
  <si>
    <t>Eva Ševčíková</t>
  </si>
  <si>
    <t>Lucie Boleslavová</t>
  </si>
  <si>
    <t>Rentea penzijní společnost, a.s.</t>
  </si>
  <si>
    <t>Rentea penzijní společnost</t>
  </si>
  <si>
    <t>Simona Machulová</t>
  </si>
  <si>
    <t>Martina Kvíčlaová</t>
  </si>
  <si>
    <t>Zuzana Kepková</t>
  </si>
  <si>
    <t>RMS Mezzanine, a.s.</t>
  </si>
  <si>
    <t>RMS Mezzanine</t>
  </si>
  <si>
    <t xml:space="preserve">Ing. Ján Užík, PhD., CA </t>
  </si>
  <si>
    <t xml:space="preserve">Ing. Branislav Novotný </t>
  </si>
  <si>
    <t xml:space="preserve">Ing. Sivlia Karcolová </t>
  </si>
  <si>
    <t>Rohlik.cz Finance a.s.</t>
  </si>
  <si>
    <t>Rohli.cz Finance</t>
  </si>
  <si>
    <t>Tomáš Čupr</t>
  </si>
  <si>
    <t>Ing. Livía Klimentová</t>
  </si>
  <si>
    <t>Ing. Romana Benešová</t>
  </si>
  <si>
    <t>RSBC INVEST s.r.o.</t>
  </si>
  <si>
    <t>RCBC INVEST</t>
  </si>
  <si>
    <t xml:space="preserve">Ing. Iveta Krašovicová </t>
  </si>
  <si>
    <t>Ing. Tomáš Murtinger</t>
  </si>
  <si>
    <t xml:space="preserve">Ing. Katarína Atalovičová </t>
  </si>
  <si>
    <t>SAB Finance a.s.</t>
  </si>
  <si>
    <t>SAB Finance</t>
  </si>
  <si>
    <t xml:space="preserve">MVDr. Jan Černý </t>
  </si>
  <si>
    <t xml:space="preserve"> prof. Dr. Ing. Drahomíra Pavelková </t>
  </si>
  <si>
    <t>Ing. Blanka Kameníková, Ph.D.</t>
  </si>
  <si>
    <t>Safety Real, investiční fond s proměnným základním kapitálem, a.s.</t>
  </si>
  <si>
    <t>Safety Real</t>
  </si>
  <si>
    <t>SATPO finance, s.r.o.</t>
  </si>
  <si>
    <t>SATPO finance</t>
  </si>
  <si>
    <t>Ing. Katarína Atalovičová</t>
  </si>
  <si>
    <t xml:space="preserve">Ing. Markéta Štechová </t>
  </si>
  <si>
    <t>Servisní pojišťovna a.s.</t>
  </si>
  <si>
    <t>Servisní pojišťovna</t>
  </si>
  <si>
    <t>Mgr. Jan Tulis</t>
  </si>
  <si>
    <t>Ing. Renata Zeťková</t>
  </si>
  <si>
    <t>Barbora Samohýlová</t>
  </si>
  <si>
    <t>Simplea pojišťovna, a.s.</t>
  </si>
  <si>
    <t>Simplea pojišťovna</t>
  </si>
  <si>
    <t>Mgr. Simona Machulová</t>
  </si>
  <si>
    <t>Ing. Lucie Simpartlová</t>
  </si>
  <si>
    <t>RNDr. Zuzana Kepková</t>
  </si>
  <si>
    <t>Slavia pojišťovna a.s.</t>
  </si>
  <si>
    <t>Slavia pojišťovna</t>
  </si>
  <si>
    <t>doc. Ing. Jaroslava Roubíčková, CSc.</t>
  </si>
  <si>
    <t>Ing. Ladislav Jirka</t>
  </si>
  <si>
    <t>Ing. Libor Kotěšovec</t>
  </si>
  <si>
    <t>SPILBERK investiční fond s proměnným základním kapitálem, a.s.</t>
  </si>
  <si>
    <t>SPILBERK investiční fond</t>
  </si>
  <si>
    <t>Mgr. Robert Sedláček</t>
  </si>
  <si>
    <t>Stavební spořitelna České spořitelny, a.s.</t>
  </si>
  <si>
    <t>Stavební spořitelna České spořitelny</t>
  </si>
  <si>
    <t>Ing. Bohuslav Poduška, CIA, CRMA</t>
  </si>
  <si>
    <t xml:space="preserve">Ing. Mgr. Ondřej Martinek, MA </t>
  </si>
  <si>
    <t xml:space="preserve">Ing. Veronika Matušková </t>
  </si>
  <si>
    <t>STING investiční fond s proměnným základním kapitálem, a.s.</t>
  </si>
  <si>
    <t>STING investiční fond</t>
  </si>
  <si>
    <t>Mgr. Pavla Henzelová</t>
  </si>
  <si>
    <t>Ing. Tatána Cieslarová, FCCA</t>
  </si>
  <si>
    <t>Jana Krzemieňová</t>
  </si>
  <si>
    <t>SV pojišťovna, a.s. (ERGO pojišťovna, a.s.)</t>
  </si>
  <si>
    <t>SV pojišťovna</t>
  </si>
  <si>
    <t>Gerhard Muller</t>
  </si>
  <si>
    <t>Joachim Hoof</t>
  </si>
  <si>
    <t>Michael Ermrich</t>
  </si>
  <si>
    <t>Teplárna Otrokovice a.s.</t>
  </si>
  <si>
    <t>Teplárna Otrokovice</t>
  </si>
  <si>
    <t xml:space="preserve">Marek Janča </t>
  </si>
  <si>
    <t xml:space="preserve">David Lamich </t>
  </si>
  <si>
    <t xml:space="preserve">Pavel Průdek </t>
  </si>
  <si>
    <t xml:space="preserve">Václav Moll </t>
  </si>
  <si>
    <t>TESLA KARLÍN, a.s.</t>
  </si>
  <si>
    <t>TESLA KARLÍN</t>
  </si>
  <si>
    <t>Ing. Vladimír Hladiš</t>
  </si>
  <si>
    <t>Ing. Pavel Fojtík</t>
  </si>
  <si>
    <t>Jaroslav Šmolka</t>
  </si>
  <si>
    <t>TOMA, a.s.</t>
  </si>
  <si>
    <t xml:space="preserve">TOMA </t>
  </si>
  <si>
    <t>Mgr. Ing. Miroslav Ševčík</t>
  </si>
  <si>
    <t>PROSPERITA holding, a.s.</t>
  </si>
  <si>
    <t>Ing. Martin Ciežák</t>
  </si>
  <si>
    <t>Tourbillon Invest SICAV, a.s.</t>
  </si>
  <si>
    <t>Tourbillon Invest SICAV</t>
  </si>
  <si>
    <t>JUDr. Tomáš Lysina</t>
  </si>
  <si>
    <t>Trianon Building Prague s. r. o.</t>
  </si>
  <si>
    <t>Trianon Building Prague</t>
  </si>
  <si>
    <t xml:space="preserve"> Ing. Jiří Medřický </t>
  </si>
  <si>
    <t xml:space="preserve">Ing. Tomáš Zouhar </t>
  </si>
  <si>
    <t>Trigema Real Estate Finance a.s.</t>
  </si>
  <si>
    <t>Trigema Real Estate Finance</t>
  </si>
  <si>
    <t xml:space="preserve">Zita Klímová </t>
  </si>
  <si>
    <t>TRINITY BANK a.s. (Moravský Peněžní Ústav - spořitelní družstvo)</t>
  </si>
  <si>
    <t>TRINITY BANK</t>
  </si>
  <si>
    <t xml:space="preserve">Ing. Martin Farský,FCCA </t>
  </si>
  <si>
    <t xml:space="preserve">Ing. Petr Čumba </t>
  </si>
  <si>
    <t xml:space="preserve">prof. Drahomíra Pavelková </t>
  </si>
  <si>
    <t>UNICAPITAL Invest III a.s.</t>
  </si>
  <si>
    <t>UNICAPITAL Invest III</t>
  </si>
  <si>
    <t xml:space="preserve">Ing. Josef Holub </t>
  </si>
  <si>
    <t xml:space="preserve">Tomáš Bednář </t>
  </si>
  <si>
    <t xml:space="preserve">Ing. Jana Hrabalová </t>
  </si>
  <si>
    <t>UNICAPITAL Invest VI a.s.</t>
  </si>
  <si>
    <t>UNICAPITAL Invest VI</t>
  </si>
  <si>
    <t>Ing. Josef Holub</t>
  </si>
  <si>
    <t>Ing. Petr Dlabal</t>
  </si>
  <si>
    <t>Ing. Jana Hrabalová</t>
  </si>
  <si>
    <t>UniCredit Bank Czech Republic and Slovakia, a.s.</t>
  </si>
  <si>
    <t>UniCredit Bank</t>
  </si>
  <si>
    <t xml:space="preserve">Marco Radice </t>
  </si>
  <si>
    <t>Enrica Rimoldi</t>
  </si>
  <si>
    <t>Davide Bazzarello</t>
  </si>
  <si>
    <t>UNIMEX GROUP, uzavřený investiční fond, a.s.</t>
  </si>
  <si>
    <t>UNIMEX GROUP</t>
  </si>
  <si>
    <t xml:space="preserve">JUDr. Lubomír Kadaně </t>
  </si>
  <si>
    <t>Ing. Libor Bosák</t>
  </si>
  <si>
    <t>Ing. Boris Gnoth, LL.M.</t>
  </si>
  <si>
    <t>UNIQA penzijní společnost, a.s. (AXA penzijní společnost a.s.)</t>
  </si>
  <si>
    <t>UNIQA penzijní společnost</t>
  </si>
  <si>
    <t xml:space="preserve">Peter Frederick Wright </t>
  </si>
  <si>
    <t xml:space="preserve">Jana Švenková </t>
  </si>
  <si>
    <t xml:space="preserve">Marie Konečná </t>
  </si>
  <si>
    <t xml:space="preserve">Kurt Svoboda </t>
  </si>
  <si>
    <t>UNIQA Pojišťovna, a.s.</t>
  </si>
  <si>
    <t>UNIQA pojišťovna</t>
  </si>
  <si>
    <t>VIG RE zajišťovna, a.s.</t>
  </si>
  <si>
    <t>VIG RE zajišťovna</t>
  </si>
  <si>
    <t>František Dostálek</t>
  </si>
  <si>
    <t>Petr Thirring</t>
  </si>
  <si>
    <t>Alain Flandrin</t>
  </si>
  <si>
    <t>Vihorev.Capital SICAV, a.s</t>
  </si>
  <si>
    <t>Vihorev Capital SICAV</t>
  </si>
  <si>
    <t>Maxim Vihorev</t>
  </si>
  <si>
    <t>Vitalitas pojišťovna, a.s.</t>
  </si>
  <si>
    <t>Vitalitas pojišťovna</t>
  </si>
  <si>
    <t xml:space="preserve">RNDr. Lubomír Netolický </t>
  </si>
  <si>
    <t xml:space="preserve">Ing. Věra Skalská </t>
  </si>
  <si>
    <t>Ing. Jan Babický</t>
  </si>
  <si>
    <t>Vojenská zdravotní pojišťovna České republiky</t>
  </si>
  <si>
    <t>VOZP</t>
  </si>
  <si>
    <t>Ing. Jiří Liberda</t>
  </si>
  <si>
    <t>Mgr. Zdeňka Krejčová</t>
  </si>
  <si>
    <t>Všeobecná zdravotní pojišťovna České republiky</t>
  </si>
  <si>
    <t>VZP</t>
  </si>
  <si>
    <t xml:space="preserve">Ing. Petr JURÁK, MBA, FCCA, CIA </t>
  </si>
  <si>
    <t xml:space="preserve">Ing. Luboš MAREK </t>
  </si>
  <si>
    <t>WF Group SICAV a.s. (Patronus třetí SICAV)</t>
  </si>
  <si>
    <t>WF Group SICAV</t>
  </si>
  <si>
    <t>Ing. Pavlína Filipi</t>
  </si>
  <si>
    <t>Ing. Dušan Brabec</t>
  </si>
  <si>
    <t>WOOD SPAC One a.s.</t>
  </si>
  <si>
    <t>WOOD SPAC One</t>
  </si>
  <si>
    <t xml:space="preserve">Robert Nossek </t>
  </si>
  <si>
    <t xml:space="preserve">Markéta Jedličková </t>
  </si>
  <si>
    <t>Tomáš Pilař</t>
  </si>
  <si>
    <t>Zaměstnanecká pojišťovna Škoda</t>
  </si>
  <si>
    <t xml:space="preserve">Ing. Dana Němečková, MBA </t>
  </si>
  <si>
    <t xml:space="preserve">Ing. Martina Janebová Ciencialová </t>
  </si>
  <si>
    <t xml:space="preserve">Ing. Ctirad Chadima </t>
  </si>
  <si>
    <t>Zdravotní pojišťovna ministerstva vnitra České republiky</t>
  </si>
  <si>
    <t>ZPMV</t>
  </si>
  <si>
    <t xml:space="preserve">Mgr. Jiří Zmatlík </t>
  </si>
  <si>
    <t xml:space="preserve">brig. gen. Ing. Petr Petřík </t>
  </si>
  <si>
    <t xml:space="preserve">brig. gen. Mgr. Bc. Slavomír Bell, MSc., MBA </t>
  </si>
  <si>
    <t>Bc. Daniel Bláha</t>
  </si>
  <si>
    <t>Název</t>
  </si>
  <si>
    <t>ISIN</t>
  </si>
  <si>
    <t>ATOMTRACE</t>
  </si>
  <si>
    <t>CZ0009004792</t>
  </si>
  <si>
    <t>BEZVAVLASY</t>
  </si>
  <si>
    <t>CZ0009011920</t>
  </si>
  <si>
    <t>COLOSEUM HOLDING</t>
  </si>
  <si>
    <t>CZ0009010823</t>
  </si>
  <si>
    <t>EMAN</t>
  </si>
  <si>
    <t>CZ0009009718</t>
  </si>
  <si>
    <t>FILLAMENTUM</t>
  </si>
  <si>
    <t>CZ0009007027</t>
  </si>
  <si>
    <t>FIXED.ZONE</t>
  </si>
  <si>
    <t>CZ0009011086</t>
  </si>
  <si>
    <t>GEVORKYAN</t>
  </si>
  <si>
    <t>SK1000025322</t>
  </si>
  <si>
    <t>HARDWARIO</t>
  </si>
  <si>
    <t>CZ0005138529</t>
  </si>
  <si>
    <t>KARO LEATHER</t>
  </si>
  <si>
    <t>CZ0009008819</t>
  </si>
  <si>
    <t>M&amp;T 1997</t>
  </si>
  <si>
    <t>CZ0009011714</t>
  </si>
  <si>
    <t>MMCITÉ</t>
  </si>
  <si>
    <t>CZ0005138826</t>
  </si>
  <si>
    <t>PILULKA LÉKÁRNY</t>
  </si>
  <si>
    <t>CZ0009009874</t>
  </si>
  <si>
    <t>PRABOS PLUS</t>
  </si>
  <si>
    <t>CZ0005131318</t>
  </si>
  <si>
    <t>PRIMOCO UAV SE</t>
  </si>
  <si>
    <t>CZ0005135970</t>
  </si>
  <si>
    <t>ANDRITZ</t>
  </si>
  <si>
    <t>AT0000730007</t>
  </si>
  <si>
    <t>ATS</t>
  </si>
  <si>
    <t>AT0000969985</t>
  </si>
  <si>
    <t>BORUSSIA DORTMUND</t>
  </si>
  <si>
    <t>DE0005493092</t>
  </si>
  <si>
    <t>CTP</t>
  </si>
  <si>
    <t>NL00150006R6</t>
  </si>
  <si>
    <t>DEUTSCHE BANK</t>
  </si>
  <si>
    <t>DE0005140008</t>
  </si>
  <si>
    <t>DEUTSCHE TELEKOM</t>
  </si>
  <si>
    <t>DE0005557508</t>
  </si>
  <si>
    <t>E.ON</t>
  </si>
  <si>
    <t>DE000ENAG999</t>
  </si>
  <si>
    <t>FACC</t>
  </si>
  <si>
    <t>AT00000FACC2</t>
  </si>
  <si>
    <t>GEN DIGITAL</t>
  </si>
  <si>
    <t>US6687711084</t>
  </si>
  <si>
    <t>HEINEKEN</t>
  </si>
  <si>
    <t>NL0000009165</t>
  </si>
  <si>
    <t>IMMOFINANZ</t>
  </si>
  <si>
    <t>AT0000A21KS2</t>
  </si>
  <si>
    <t>JUVENTUS F.C.</t>
  </si>
  <si>
    <t>IT0000336518</t>
  </si>
  <si>
    <t>KGHM POLSKA-MIEDZ</t>
  </si>
  <si>
    <t>PLKGHM000017</t>
  </si>
  <si>
    <t>MOL</t>
  </si>
  <si>
    <t>HU0000153937</t>
  </si>
  <si>
    <t>NOKIA</t>
  </si>
  <si>
    <t>FI0009000681</t>
  </si>
  <si>
    <t>OMV</t>
  </si>
  <si>
    <t>AT0000743059</t>
  </si>
  <si>
    <t>ORLEN</t>
  </si>
  <si>
    <t>PLPKN0000018</t>
  </si>
  <si>
    <t>OTP BANK</t>
  </si>
  <si>
    <t>HU0000061726</t>
  </si>
  <si>
    <t>PKO BANK POLSKI</t>
  </si>
  <si>
    <t>PLPKO0000016</t>
  </si>
  <si>
    <t>RBI</t>
  </si>
  <si>
    <t>AT0000606306</t>
  </si>
  <si>
    <t>RWE</t>
  </si>
  <si>
    <t>DE0007037129</t>
  </si>
  <si>
    <t>SHELL</t>
  </si>
  <si>
    <t>GB00BP6MXD84</t>
  </si>
  <si>
    <t>SKANSKA</t>
  </si>
  <si>
    <t>SE0000113250</t>
  </si>
  <si>
    <t>UNILEVER</t>
  </si>
  <si>
    <t>GB00B10RZP78</t>
  </si>
  <si>
    <t>UNIQA INS</t>
  </si>
  <si>
    <t>AT0000821103</t>
  </si>
  <si>
    <t>VERBUND</t>
  </si>
  <si>
    <t>AT0000746409</t>
  </si>
  <si>
    <t>VOESTALPINE</t>
  </si>
  <si>
    <t>AT0000937503</t>
  </si>
  <si>
    <t>VOLKSWAGEN</t>
  </si>
  <si>
    <t>DE0007664039</t>
  </si>
  <si>
    <t>VOLVO</t>
  </si>
  <si>
    <t>SE0000115446</t>
  </si>
  <si>
    <t>WAG PAYMENT</t>
  </si>
  <si>
    <t>GB00BLGXWY71</t>
  </si>
  <si>
    <t>WIENERBERGER</t>
  </si>
  <si>
    <t>AT0000831706</t>
  </si>
  <si>
    <t>CZ0005123620</t>
  </si>
  <si>
    <t>CS0008419750</t>
  </si>
  <si>
    <t>FOOTSHOP</t>
  </si>
  <si>
    <t>CZ0009011474</t>
  </si>
  <si>
    <t>PHILIP MORRIS ČR</t>
  </si>
  <si>
    <t>CS0008418869</t>
  </si>
  <si>
    <t>PHOTON ENERGY</t>
  </si>
  <si>
    <t>NL0010391108</t>
  </si>
  <si>
    <t>RMS MEZZANINE</t>
  </si>
  <si>
    <t>CS0008416251</t>
  </si>
  <si>
    <t>SAB FINANCE</t>
  </si>
  <si>
    <t>CZ0009009940</t>
  </si>
  <si>
    <t>TOMA</t>
  </si>
  <si>
    <t>CZ0005088559</t>
  </si>
  <si>
    <t>COLTCZ</t>
  </si>
  <si>
    <t>CZ0009008942</t>
  </si>
  <si>
    <t>CZ0005112300</t>
  </si>
  <si>
    <t>ERSTE GROUP BANK</t>
  </si>
  <si>
    <t>AT0000652011</t>
  </si>
  <si>
    <t>KOFOLA ČS</t>
  </si>
  <si>
    <t>CZ0009000121</t>
  </si>
  <si>
    <t>KOMERČNÍ BANKA</t>
  </si>
  <si>
    <t>CZ0008019106</t>
  </si>
  <si>
    <t>MONETA MONEY BANK</t>
  </si>
  <si>
    <t>CZ0008040318</t>
  </si>
  <si>
    <t>TMR</t>
  </si>
  <si>
    <t>SK1120010287</t>
  </si>
  <si>
    <t>VIG</t>
  </si>
  <si>
    <t>AT0000908504</t>
  </si>
  <si>
    <t>stats</t>
  </si>
  <si>
    <t>StartMarket</t>
  </si>
  <si>
    <t>FreeMarket</t>
  </si>
  <si>
    <t>StandardMarket</t>
  </si>
  <si>
    <t>PrimeMarket</t>
  </si>
  <si>
    <t>finance</t>
  </si>
  <si>
    <t>sektor</t>
  </si>
  <si>
    <t>pořadí</t>
  </si>
  <si>
    <t>Sloupec1</t>
  </si>
  <si>
    <t>Sloupec2</t>
  </si>
  <si>
    <t>subjektyVZ_2022_nonFinance</t>
  </si>
  <si>
    <t>PSE</t>
  </si>
  <si>
    <t>vše zahraniční firmy, nemá smysl je oslovovat</t>
  </si>
  <si>
    <t>součet</t>
  </si>
  <si>
    <t>max potenciál</t>
  </si>
  <si>
    <t>manuálně spočítané subjekty, které tutově nepatří do finančního sektoru; duplicity s PrimeMarket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</si>
</sst>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ální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0DC5B2-13A8-4131-95EB-ABB2149D9F02}" name="Tabulka1" displayName="Tabulka1" ref="A2:K148" totalsRowShown="0">
  <autoFilter ref="A2:K148" xr:uid="{240DC5B2-13A8-4131-95EB-ABB2149D9F02}">
    <filterColumn colId="1">
      <filters blank="1"/>
    </filterColumn>
  </autoFilter>
  <tableColumns count="11">
    <tableColumn id="1" xr3:uid="{E0E0775A-0222-4F98-AD8E-5AF4B686E227}" name="pořadí" dataDxfId="0">
      <calculatedColumnFormula>A2+1</calculatedColumnFormula>
    </tableColumn>
    <tableColumn id="2" xr3:uid="{4C986CA2-E7B5-4E48-A8D6-2E6475289C30}" name="sektor"/>
    <tableColumn id="3" xr3:uid="{6FBF8FF1-D284-4B77-9544-50EF89E29FCE}" name="Jméno společnosti"/>
    <tableColumn id="4" xr3:uid="{F7BBF8AB-57E1-4C1E-A90A-3C49F9B9138E}" name="IČO"/>
    <tableColumn id="5" xr3:uid="{D837B2E1-2C51-4D50-8AFC-9BFAFC3692CB}" name="Odkaz na Informace o Výboru pro audit"/>
    <tableColumn id="6" xr3:uid="{F49CBD6C-36D1-4024-A541-E2B470088BA1}" name="Kontrolní orgán"/>
    <tableColumn id="7" xr3:uid="{A58C6132-CB1B-495B-A2D5-9979BF7527CB}" name="Předseda Výboru pro audit"/>
    <tableColumn id="8" xr3:uid="{0F229DFA-0B4C-4D05-AC72-4EF4E907211F}" name="Členové Výboru pro audit"/>
    <tableColumn id="9" xr3:uid="{8C525421-9E5A-4C92-BB74-6F6A2F331B00}" name=" "/>
    <tableColumn id="10" xr3:uid="{8C683F92-E3C6-4AD4-8DA3-6C28A53E46BA}" name="Sloupec1"/>
    <tableColumn id="11" xr3:uid="{D8537277-D716-4130-8421-AD16018BC1D7}" name="Sloupec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08B5-B156-4352-AF71-EA9ABCC80297}">
  <dimension ref="A2:K148"/>
  <sheetViews>
    <sheetView topLeftCell="A34" workbookViewId="0">
      <selection activeCell="C8" sqref="C8:C146"/>
    </sheetView>
  </sheetViews>
  <sheetFormatPr defaultRowHeight="15" x14ac:dyDescent="0.25"/>
  <cols>
    <col min="3" max="3" width="90.42578125" bestFit="1" customWidth="1"/>
    <col min="5" max="5" width="37.42578125" customWidth="1"/>
    <col min="6" max="6" width="16.85546875" customWidth="1"/>
    <col min="7" max="7" width="26.7109375" customWidth="1"/>
    <col min="8" max="8" width="25.7109375" customWidth="1"/>
    <col min="10" max="11" width="11.140625" customWidth="1"/>
  </cols>
  <sheetData>
    <row r="2" spans="1:11" x14ac:dyDescent="0.25">
      <c r="A2" t="s">
        <v>782</v>
      </c>
      <c r="B2" t="s">
        <v>781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783</v>
      </c>
      <c r="K2" t="s">
        <v>784</v>
      </c>
    </row>
    <row r="3" spans="1:11" hidden="1" x14ac:dyDescent="0.25">
      <c r="A3" s="1">
        <v>1</v>
      </c>
      <c r="B3" t="s">
        <v>780</v>
      </c>
      <c r="C3" t="s">
        <v>7</v>
      </c>
      <c r="D3">
        <v>10720855</v>
      </c>
      <c r="E3" t="s">
        <v>8</v>
      </c>
      <c r="F3" t="s">
        <v>6</v>
      </c>
      <c r="G3" t="s">
        <v>6</v>
      </c>
      <c r="H3" t="s">
        <v>9</v>
      </c>
      <c r="I3" t="s">
        <v>10</v>
      </c>
      <c r="J3" t="s">
        <v>11</v>
      </c>
      <c r="K3" t="s">
        <v>6</v>
      </c>
    </row>
    <row r="4" spans="1:11" hidden="1" x14ac:dyDescent="0.25">
      <c r="A4" s="1">
        <f>A3+1</f>
        <v>2</v>
      </c>
      <c r="B4" t="s">
        <v>780</v>
      </c>
      <c r="C4" t="s">
        <v>12</v>
      </c>
      <c r="D4">
        <v>29045371</v>
      </c>
      <c r="E4" t="s">
        <v>13</v>
      </c>
      <c r="F4" t="s">
        <v>6</v>
      </c>
      <c r="G4" t="s">
        <v>14</v>
      </c>
      <c r="H4" t="s">
        <v>15</v>
      </c>
      <c r="I4" t="s">
        <v>16</v>
      </c>
      <c r="J4" t="s">
        <v>6</v>
      </c>
      <c r="K4" t="s">
        <v>6</v>
      </c>
    </row>
    <row r="5" spans="1:11" hidden="1" x14ac:dyDescent="0.25">
      <c r="A5" s="1">
        <f t="shared" ref="A5:A68" si="0">A4+1</f>
        <v>3</v>
      </c>
      <c r="B5" t="s">
        <v>780</v>
      </c>
      <c r="C5" t="s">
        <v>17</v>
      </c>
      <c r="D5">
        <v>25612603</v>
      </c>
      <c r="E5" t="s">
        <v>18</v>
      </c>
      <c r="F5" t="s">
        <v>6</v>
      </c>
      <c r="G5" t="s">
        <v>19</v>
      </c>
      <c r="H5" t="s">
        <v>20</v>
      </c>
      <c r="I5" t="s">
        <v>21</v>
      </c>
      <c r="J5" t="s">
        <v>6</v>
      </c>
      <c r="K5" t="s">
        <v>6</v>
      </c>
    </row>
    <row r="6" spans="1:11" hidden="1" x14ac:dyDescent="0.25">
      <c r="A6" s="1">
        <f t="shared" si="0"/>
        <v>4</v>
      </c>
      <c r="B6" t="s">
        <v>780</v>
      </c>
      <c r="C6" t="s">
        <v>22</v>
      </c>
      <c r="D6">
        <v>47115971</v>
      </c>
      <c r="E6" t="s">
        <v>23</v>
      </c>
      <c r="F6" t="s">
        <v>6</v>
      </c>
      <c r="G6" t="s">
        <v>19</v>
      </c>
      <c r="H6" t="s">
        <v>24</v>
      </c>
      <c r="I6" t="s">
        <v>21</v>
      </c>
      <c r="J6" t="s">
        <v>6</v>
      </c>
      <c r="K6" t="s">
        <v>6</v>
      </c>
    </row>
    <row r="7" spans="1:11" hidden="1" x14ac:dyDescent="0.25">
      <c r="A7" s="1">
        <f t="shared" si="0"/>
        <v>5</v>
      </c>
      <c r="B7" t="s">
        <v>780</v>
      </c>
      <c r="C7" t="s">
        <v>25</v>
      </c>
      <c r="D7">
        <v>24287814</v>
      </c>
      <c r="E7" t="s">
        <v>26</v>
      </c>
      <c r="F7" t="s">
        <v>6</v>
      </c>
      <c r="G7" t="s">
        <v>27</v>
      </c>
      <c r="H7" t="s">
        <v>28</v>
      </c>
      <c r="I7" t="s">
        <v>29</v>
      </c>
      <c r="J7" t="s">
        <v>6</v>
      </c>
      <c r="K7" t="s">
        <v>6</v>
      </c>
    </row>
    <row r="8" spans="1:11" x14ac:dyDescent="0.25">
      <c r="A8" s="1">
        <f t="shared" si="0"/>
        <v>6</v>
      </c>
      <c r="B8" t="s">
        <v>6</v>
      </c>
      <c r="C8" t="s">
        <v>30</v>
      </c>
      <c r="D8">
        <v>29141729</v>
      </c>
      <c r="E8" t="s">
        <v>31</v>
      </c>
      <c r="F8" t="s">
        <v>6</v>
      </c>
      <c r="G8" t="s">
        <v>32</v>
      </c>
      <c r="H8" t="s">
        <v>33</v>
      </c>
      <c r="I8" t="s">
        <v>34</v>
      </c>
      <c r="J8" t="s">
        <v>6</v>
      </c>
      <c r="K8" t="s">
        <v>6</v>
      </c>
    </row>
    <row r="9" spans="1:11" hidden="1" x14ac:dyDescent="0.25">
      <c r="A9" s="1">
        <f t="shared" si="0"/>
        <v>7</v>
      </c>
      <c r="B9" t="s">
        <v>780</v>
      </c>
      <c r="C9" t="s">
        <v>35</v>
      </c>
      <c r="D9">
        <v>7236476</v>
      </c>
      <c r="E9" t="s">
        <v>36</v>
      </c>
      <c r="F9" t="s">
        <v>6</v>
      </c>
      <c r="G9" t="s">
        <v>37</v>
      </c>
      <c r="H9" t="s">
        <v>38</v>
      </c>
      <c r="I9" t="s">
        <v>39</v>
      </c>
      <c r="J9" t="s">
        <v>6</v>
      </c>
      <c r="K9" t="s">
        <v>6</v>
      </c>
    </row>
    <row r="10" spans="1:11" hidden="1" x14ac:dyDescent="0.25">
      <c r="A10" s="1">
        <f t="shared" si="0"/>
        <v>8</v>
      </c>
      <c r="B10" t="s">
        <v>780</v>
      </c>
      <c r="C10" t="s">
        <v>40</v>
      </c>
      <c r="D10">
        <v>25778722</v>
      </c>
      <c r="E10" t="s">
        <v>41</v>
      </c>
      <c r="F10" t="s">
        <v>42</v>
      </c>
      <c r="G10" t="s">
        <v>43</v>
      </c>
      <c r="H10" t="s">
        <v>44</v>
      </c>
      <c r="I10" t="s">
        <v>6</v>
      </c>
      <c r="J10" t="s">
        <v>6</v>
      </c>
      <c r="K10" t="s">
        <v>6</v>
      </c>
    </row>
    <row r="11" spans="1:11" x14ac:dyDescent="0.25">
      <c r="A11" s="1">
        <f t="shared" si="0"/>
        <v>9</v>
      </c>
      <c r="B11" t="s">
        <v>6</v>
      </c>
      <c r="C11" t="s">
        <v>45</v>
      </c>
      <c r="D11">
        <v>6586546</v>
      </c>
      <c r="E11" t="s">
        <v>46</v>
      </c>
      <c r="F11" t="s">
        <v>6</v>
      </c>
      <c r="G11" t="s">
        <v>47</v>
      </c>
      <c r="H11" t="s">
        <v>48</v>
      </c>
      <c r="I11" t="s">
        <v>49</v>
      </c>
      <c r="J11" t="s">
        <v>6</v>
      </c>
      <c r="K11" t="s">
        <v>6</v>
      </c>
    </row>
    <row r="12" spans="1:11" hidden="1" x14ac:dyDescent="0.25">
      <c r="A12" s="1">
        <f t="shared" si="0"/>
        <v>10</v>
      </c>
      <c r="B12" t="s">
        <v>780</v>
      </c>
      <c r="C12" t="s">
        <v>50</v>
      </c>
      <c r="D12">
        <v>63492555</v>
      </c>
      <c r="E12" t="s">
        <v>51</v>
      </c>
      <c r="F12" t="s">
        <v>6</v>
      </c>
      <c r="G12" t="s">
        <v>6</v>
      </c>
      <c r="H12" t="s">
        <v>52</v>
      </c>
      <c r="I12" t="s">
        <v>53</v>
      </c>
      <c r="J12" t="s">
        <v>6</v>
      </c>
      <c r="K12" t="s">
        <v>6</v>
      </c>
    </row>
    <row r="13" spans="1:11" hidden="1" x14ac:dyDescent="0.25">
      <c r="A13" s="1">
        <f t="shared" si="0"/>
        <v>11</v>
      </c>
      <c r="B13" t="s">
        <v>780</v>
      </c>
      <c r="C13" t="s">
        <v>54</v>
      </c>
      <c r="D13">
        <v>25080954</v>
      </c>
      <c r="E13" t="s">
        <v>55</v>
      </c>
      <c r="F13" t="s">
        <v>6</v>
      </c>
      <c r="G13" t="s">
        <v>56</v>
      </c>
      <c r="H13" t="s">
        <v>57</v>
      </c>
      <c r="I13" t="s">
        <v>58</v>
      </c>
      <c r="J13" t="s">
        <v>6</v>
      </c>
      <c r="K13" t="s">
        <v>6</v>
      </c>
    </row>
    <row r="14" spans="1:11" hidden="1" x14ac:dyDescent="0.25">
      <c r="A14" s="1">
        <f t="shared" si="0"/>
        <v>12</v>
      </c>
      <c r="B14" t="s">
        <v>780</v>
      </c>
      <c r="C14" t="s">
        <v>59</v>
      </c>
      <c r="D14">
        <v>24261386</v>
      </c>
      <c r="E14" t="s">
        <v>60</v>
      </c>
      <c r="F14" t="s">
        <v>6</v>
      </c>
      <c r="G14" t="s">
        <v>6</v>
      </c>
      <c r="H14" t="s">
        <v>61</v>
      </c>
      <c r="I14" t="s">
        <v>62</v>
      </c>
      <c r="J14" t="s">
        <v>63</v>
      </c>
      <c r="K14" t="s">
        <v>6</v>
      </c>
    </row>
    <row r="15" spans="1:11" hidden="1" x14ac:dyDescent="0.25">
      <c r="A15" s="1">
        <f t="shared" si="0"/>
        <v>13</v>
      </c>
      <c r="B15" t="s">
        <v>780</v>
      </c>
      <c r="C15" t="s">
        <v>64</v>
      </c>
      <c r="D15">
        <v>25783301</v>
      </c>
      <c r="E15" t="s">
        <v>65</v>
      </c>
      <c r="F15" t="s">
        <v>42</v>
      </c>
      <c r="G15" t="s">
        <v>66</v>
      </c>
      <c r="H15" t="s">
        <v>67</v>
      </c>
      <c r="I15" t="s">
        <v>68</v>
      </c>
      <c r="J15" t="s">
        <v>6</v>
      </c>
      <c r="K15" t="s">
        <v>6</v>
      </c>
    </row>
    <row r="16" spans="1:11" x14ac:dyDescent="0.25">
      <c r="A16" s="1">
        <f t="shared" si="0"/>
        <v>14</v>
      </c>
      <c r="B16" t="s">
        <v>6</v>
      </c>
      <c r="C16" t="s">
        <v>69</v>
      </c>
      <c r="D16">
        <v>29151961</v>
      </c>
      <c r="E16" t="s">
        <v>70</v>
      </c>
      <c r="F16" t="s">
        <v>6</v>
      </c>
      <c r="G16" t="s">
        <v>71</v>
      </c>
      <c r="H16" t="s">
        <v>72</v>
      </c>
      <c r="I16" t="s">
        <v>73</v>
      </c>
      <c r="J16" t="s">
        <v>6</v>
      </c>
      <c r="K16" t="s">
        <v>6</v>
      </c>
    </row>
    <row r="17" spans="1:11" hidden="1" x14ac:dyDescent="0.25">
      <c r="A17" s="1">
        <f t="shared" si="0"/>
        <v>15</v>
      </c>
      <c r="B17" t="s">
        <v>780</v>
      </c>
      <c r="C17" t="s">
        <v>74</v>
      </c>
      <c r="D17">
        <v>29119138</v>
      </c>
      <c r="E17" t="s">
        <v>75</v>
      </c>
      <c r="F17" t="s">
        <v>6</v>
      </c>
      <c r="G17" t="s">
        <v>47</v>
      </c>
      <c r="H17" t="s">
        <v>48</v>
      </c>
      <c r="I17" t="s">
        <v>49</v>
      </c>
      <c r="J17" t="s">
        <v>6</v>
      </c>
      <c r="K17" t="s">
        <v>6</v>
      </c>
    </row>
    <row r="18" spans="1:11" hidden="1" x14ac:dyDescent="0.25">
      <c r="A18" s="1">
        <f t="shared" si="0"/>
        <v>16</v>
      </c>
      <c r="B18" t="s">
        <v>780</v>
      </c>
      <c r="C18" t="s">
        <v>76</v>
      </c>
      <c r="D18">
        <v>27916430</v>
      </c>
      <c r="E18" t="s">
        <v>77</v>
      </c>
      <c r="F18" t="s">
        <v>78</v>
      </c>
      <c r="G18" t="s">
        <v>6</v>
      </c>
      <c r="H18" t="s">
        <v>79</v>
      </c>
      <c r="I18" t="s">
        <v>80</v>
      </c>
      <c r="J18" t="s">
        <v>81</v>
      </c>
      <c r="K18" t="s">
        <v>6</v>
      </c>
    </row>
    <row r="19" spans="1:11" hidden="1" x14ac:dyDescent="0.25">
      <c r="A19" s="1">
        <f t="shared" si="0"/>
        <v>17</v>
      </c>
      <c r="B19" t="s">
        <v>780</v>
      </c>
      <c r="C19" t="s">
        <v>82</v>
      </c>
      <c r="D19">
        <v>24751448</v>
      </c>
      <c r="E19" t="s">
        <v>83</v>
      </c>
      <c r="F19" t="s">
        <v>6</v>
      </c>
      <c r="G19" t="s">
        <v>6</v>
      </c>
      <c r="H19" t="s">
        <v>84</v>
      </c>
      <c r="I19" t="s">
        <v>85</v>
      </c>
      <c r="J19" t="s">
        <v>86</v>
      </c>
      <c r="K19" t="s">
        <v>6</v>
      </c>
    </row>
    <row r="20" spans="1:11" x14ac:dyDescent="0.25">
      <c r="A20" s="1">
        <f t="shared" si="0"/>
        <v>18</v>
      </c>
      <c r="B20" t="s">
        <v>6</v>
      </c>
      <c r="C20" t="s">
        <v>87</v>
      </c>
      <c r="D20">
        <v>28545320</v>
      </c>
      <c r="E20" t="s">
        <v>88</v>
      </c>
      <c r="F20" t="s">
        <v>6</v>
      </c>
      <c r="G20" t="s">
        <v>6</v>
      </c>
      <c r="H20" t="s">
        <v>89</v>
      </c>
      <c r="I20" t="s">
        <v>90</v>
      </c>
      <c r="J20" t="s">
        <v>91</v>
      </c>
      <c r="K20" t="s">
        <v>6</v>
      </c>
    </row>
    <row r="21" spans="1:11" hidden="1" x14ac:dyDescent="0.25">
      <c r="A21" s="1">
        <f t="shared" si="0"/>
        <v>19</v>
      </c>
      <c r="B21" t="s">
        <v>780</v>
      </c>
      <c r="C21" t="s">
        <v>92</v>
      </c>
      <c r="D21">
        <v>27245322</v>
      </c>
      <c r="E21" t="s">
        <v>93</v>
      </c>
      <c r="F21" t="s">
        <v>78</v>
      </c>
      <c r="G21" t="s">
        <v>94</v>
      </c>
      <c r="H21" t="s">
        <v>95</v>
      </c>
      <c r="I21" t="s">
        <v>96</v>
      </c>
      <c r="J21" t="s">
        <v>6</v>
      </c>
      <c r="K21" t="s">
        <v>6</v>
      </c>
    </row>
    <row r="22" spans="1:11" x14ac:dyDescent="0.25">
      <c r="A22" s="1">
        <f t="shared" si="0"/>
        <v>20</v>
      </c>
      <c r="B22" t="s">
        <v>6</v>
      </c>
      <c r="C22" t="s">
        <v>97</v>
      </c>
      <c r="D22">
        <v>8261512</v>
      </c>
      <c r="E22" t="s">
        <v>97</v>
      </c>
      <c r="F22" t="s">
        <v>6</v>
      </c>
      <c r="G22" t="s">
        <v>6</v>
      </c>
      <c r="H22" t="s">
        <v>98</v>
      </c>
      <c r="I22" t="s">
        <v>99</v>
      </c>
      <c r="J22" t="s">
        <v>100</v>
      </c>
      <c r="K22" t="s">
        <v>6</v>
      </c>
    </row>
    <row r="23" spans="1:11" hidden="1" x14ac:dyDescent="0.25">
      <c r="A23" s="1">
        <f t="shared" si="0"/>
        <v>21</v>
      </c>
      <c r="B23" t="s">
        <v>780</v>
      </c>
      <c r="C23" t="s">
        <v>101</v>
      </c>
      <c r="D23">
        <v>2789027</v>
      </c>
      <c r="E23" t="s">
        <v>102</v>
      </c>
      <c r="F23" t="s">
        <v>6</v>
      </c>
      <c r="G23" t="s">
        <v>103</v>
      </c>
      <c r="H23" t="s">
        <v>84</v>
      </c>
      <c r="I23" t="s">
        <v>104</v>
      </c>
      <c r="J23" t="s">
        <v>6</v>
      </c>
      <c r="K23" t="s">
        <v>6</v>
      </c>
    </row>
    <row r="24" spans="1:11" x14ac:dyDescent="0.25">
      <c r="A24" s="1">
        <f t="shared" si="0"/>
        <v>22</v>
      </c>
      <c r="B24" t="s">
        <v>6</v>
      </c>
      <c r="C24" t="s">
        <v>105</v>
      </c>
      <c r="D24">
        <v>3472302</v>
      </c>
      <c r="E24" t="s">
        <v>106</v>
      </c>
      <c r="F24" t="s">
        <v>6</v>
      </c>
      <c r="G24" t="s">
        <v>6</v>
      </c>
      <c r="H24" t="s">
        <v>107</v>
      </c>
      <c r="I24" t="s">
        <v>108</v>
      </c>
      <c r="J24" t="s">
        <v>109</v>
      </c>
      <c r="K24" t="s">
        <v>6</v>
      </c>
    </row>
    <row r="25" spans="1:11" x14ac:dyDescent="0.25">
      <c r="A25" s="1">
        <f t="shared" si="0"/>
        <v>23</v>
      </c>
      <c r="B25" t="s">
        <v>6</v>
      </c>
      <c r="C25" t="s">
        <v>110</v>
      </c>
      <c r="D25">
        <v>28196678</v>
      </c>
      <c r="E25" t="s">
        <v>111</v>
      </c>
      <c r="F25" t="s">
        <v>6</v>
      </c>
      <c r="G25" t="s">
        <v>112</v>
      </c>
      <c r="H25" t="s">
        <v>113</v>
      </c>
      <c r="I25" t="s">
        <v>114</v>
      </c>
      <c r="J25" t="s">
        <v>6</v>
      </c>
      <c r="K25" t="s">
        <v>6</v>
      </c>
    </row>
    <row r="26" spans="1:11" hidden="1" x14ac:dyDescent="0.25">
      <c r="A26" s="1">
        <f t="shared" si="0"/>
        <v>24</v>
      </c>
      <c r="B26" t="s">
        <v>780</v>
      </c>
      <c r="C26" t="s">
        <v>115</v>
      </c>
      <c r="D26">
        <v>63078333</v>
      </c>
      <c r="E26" t="s">
        <v>116</v>
      </c>
      <c r="F26" t="s">
        <v>6</v>
      </c>
      <c r="G26" t="s">
        <v>117</v>
      </c>
      <c r="H26" t="s">
        <v>118</v>
      </c>
      <c r="I26" t="s">
        <v>119</v>
      </c>
      <c r="J26" t="s">
        <v>6</v>
      </c>
      <c r="K26" t="s">
        <v>6</v>
      </c>
    </row>
    <row r="27" spans="1:11" hidden="1" x14ac:dyDescent="0.25">
      <c r="A27" s="1">
        <f t="shared" si="0"/>
        <v>25</v>
      </c>
      <c r="B27" t="s">
        <v>780</v>
      </c>
      <c r="C27" t="s">
        <v>120</v>
      </c>
      <c r="D27">
        <v>63998530</v>
      </c>
      <c r="E27" t="s">
        <v>121</v>
      </c>
      <c r="F27" t="s">
        <v>6</v>
      </c>
      <c r="G27" t="s">
        <v>122</v>
      </c>
      <c r="H27" t="s">
        <v>123</v>
      </c>
      <c r="I27" t="s">
        <v>124</v>
      </c>
      <c r="J27" t="s">
        <v>125</v>
      </c>
      <c r="K27" t="s">
        <v>6</v>
      </c>
    </row>
    <row r="28" spans="1:11" hidden="1" x14ac:dyDescent="0.25">
      <c r="A28" s="1">
        <f t="shared" si="0"/>
        <v>26</v>
      </c>
      <c r="B28" t="s">
        <v>780</v>
      </c>
      <c r="C28" t="s">
        <v>126</v>
      </c>
      <c r="D28">
        <v>47672234</v>
      </c>
      <c r="E28" t="s">
        <v>126</v>
      </c>
      <c r="F28" t="s">
        <v>6</v>
      </c>
      <c r="G28" t="s">
        <v>127</v>
      </c>
      <c r="H28" t="s">
        <v>128</v>
      </c>
      <c r="I28" t="s">
        <v>129</v>
      </c>
      <c r="J28" t="s">
        <v>6</v>
      </c>
      <c r="K28" t="s">
        <v>6</v>
      </c>
    </row>
    <row r="29" spans="1:11" hidden="1" x14ac:dyDescent="0.25">
      <c r="A29" s="1">
        <f t="shared" si="0"/>
        <v>27</v>
      </c>
      <c r="B29" t="s">
        <v>780</v>
      </c>
      <c r="C29" t="s">
        <v>130</v>
      </c>
      <c r="D29">
        <v>61672033</v>
      </c>
      <c r="E29" t="s">
        <v>131</v>
      </c>
      <c r="F29" t="s">
        <v>6</v>
      </c>
      <c r="G29" t="s">
        <v>132</v>
      </c>
      <c r="H29" t="s">
        <v>133</v>
      </c>
      <c r="I29" t="s">
        <v>134</v>
      </c>
      <c r="J29" t="s">
        <v>6</v>
      </c>
      <c r="K29" t="s">
        <v>6</v>
      </c>
    </row>
    <row r="30" spans="1:11" hidden="1" x14ac:dyDescent="0.25">
      <c r="A30" s="1">
        <f t="shared" si="0"/>
        <v>28</v>
      </c>
      <c r="B30" t="s">
        <v>780</v>
      </c>
      <c r="C30" t="s">
        <v>135</v>
      </c>
      <c r="D30">
        <v>45244782</v>
      </c>
      <c r="E30" t="s">
        <v>136</v>
      </c>
      <c r="F30" t="s">
        <v>6</v>
      </c>
      <c r="G30" t="s">
        <v>137</v>
      </c>
      <c r="H30" t="s">
        <v>138</v>
      </c>
      <c r="I30" t="s">
        <v>139</v>
      </c>
      <c r="J30" t="s">
        <v>140</v>
      </c>
      <c r="K30" t="s">
        <v>141</v>
      </c>
    </row>
    <row r="31" spans="1:11" x14ac:dyDescent="0.25">
      <c r="A31" s="1">
        <f t="shared" si="0"/>
        <v>29</v>
      </c>
      <c r="B31" t="s">
        <v>6</v>
      </c>
      <c r="C31" t="s">
        <v>142</v>
      </c>
      <c r="D31">
        <v>70994226</v>
      </c>
      <c r="E31" t="s">
        <v>143</v>
      </c>
      <c r="F31" t="s">
        <v>6</v>
      </c>
      <c r="G31" t="s">
        <v>144</v>
      </c>
      <c r="H31" t="s">
        <v>145</v>
      </c>
      <c r="I31" t="s">
        <v>146</v>
      </c>
      <c r="J31" t="s">
        <v>6</v>
      </c>
      <c r="K31" t="s">
        <v>6</v>
      </c>
    </row>
    <row r="32" spans="1:11" hidden="1" x14ac:dyDescent="0.25">
      <c r="A32" s="1">
        <f t="shared" si="0"/>
        <v>30</v>
      </c>
      <c r="B32" t="s">
        <v>780</v>
      </c>
      <c r="C32" t="s">
        <v>147</v>
      </c>
      <c r="D32">
        <v>27444376</v>
      </c>
      <c r="E32" t="s">
        <v>147</v>
      </c>
      <c r="F32" t="s">
        <v>42</v>
      </c>
      <c r="G32" t="s">
        <v>6</v>
      </c>
      <c r="H32" t="s">
        <v>148</v>
      </c>
      <c r="I32" t="s">
        <v>149</v>
      </c>
      <c r="J32" t="s">
        <v>6</v>
      </c>
      <c r="K32" t="s">
        <v>6</v>
      </c>
    </row>
    <row r="33" spans="1:11" hidden="1" x14ac:dyDescent="0.25">
      <c r="A33" s="1">
        <f t="shared" si="0"/>
        <v>31</v>
      </c>
      <c r="B33" t="s">
        <v>780</v>
      </c>
      <c r="C33" t="s">
        <v>150</v>
      </c>
      <c r="D33">
        <v>1350</v>
      </c>
      <c r="E33" t="s">
        <v>151</v>
      </c>
      <c r="F33" t="s">
        <v>6</v>
      </c>
      <c r="G33" t="s">
        <v>6</v>
      </c>
      <c r="H33" t="s">
        <v>152</v>
      </c>
      <c r="I33" t="s">
        <v>153</v>
      </c>
      <c r="J33" t="s">
        <v>154</v>
      </c>
      <c r="K33" t="s">
        <v>6</v>
      </c>
    </row>
    <row r="34" spans="1:11" x14ac:dyDescent="0.25">
      <c r="A34" s="1">
        <f t="shared" si="0"/>
        <v>32</v>
      </c>
      <c r="B34" t="s">
        <v>6</v>
      </c>
      <c r="C34" t="s">
        <v>155</v>
      </c>
      <c r="D34">
        <v>45274649</v>
      </c>
      <c r="E34" t="s">
        <v>156</v>
      </c>
      <c r="F34" t="s">
        <v>6</v>
      </c>
      <c r="G34" t="s">
        <v>157</v>
      </c>
      <c r="H34" t="s">
        <v>158</v>
      </c>
      <c r="I34" t="s">
        <v>159</v>
      </c>
      <c r="J34" t="s">
        <v>160</v>
      </c>
      <c r="K34" t="s">
        <v>161</v>
      </c>
    </row>
    <row r="35" spans="1:11" hidden="1" x14ac:dyDescent="0.25">
      <c r="A35" s="1">
        <f t="shared" si="0"/>
        <v>33</v>
      </c>
      <c r="B35" t="s">
        <v>780</v>
      </c>
      <c r="C35" t="s">
        <v>162</v>
      </c>
      <c r="D35">
        <v>24135780</v>
      </c>
      <c r="E35" t="s">
        <v>163</v>
      </c>
      <c r="F35" t="s">
        <v>6</v>
      </c>
      <c r="G35" t="s">
        <v>164</v>
      </c>
      <c r="H35" t="s">
        <v>165</v>
      </c>
      <c r="I35" t="s">
        <v>166</v>
      </c>
      <c r="J35" t="s">
        <v>6</v>
      </c>
      <c r="K35" t="s">
        <v>6</v>
      </c>
    </row>
    <row r="36" spans="1:11" hidden="1" x14ac:dyDescent="0.25">
      <c r="A36" s="1">
        <f t="shared" si="0"/>
        <v>34</v>
      </c>
      <c r="B36" t="s">
        <v>780</v>
      </c>
      <c r="C36" t="s">
        <v>167</v>
      </c>
      <c r="D36">
        <v>6561705</v>
      </c>
      <c r="E36" t="s">
        <v>168</v>
      </c>
      <c r="F36" t="s">
        <v>6</v>
      </c>
      <c r="G36" t="s">
        <v>169</v>
      </c>
      <c r="H36" t="s">
        <v>170</v>
      </c>
      <c r="I36" t="s">
        <v>171</v>
      </c>
      <c r="J36" t="s">
        <v>6</v>
      </c>
      <c r="K36" t="s">
        <v>6</v>
      </c>
    </row>
    <row r="37" spans="1:11" hidden="1" x14ac:dyDescent="0.25">
      <c r="A37" s="1">
        <f t="shared" si="0"/>
        <v>35</v>
      </c>
      <c r="B37" t="s">
        <v>780</v>
      </c>
      <c r="C37" t="s">
        <v>172</v>
      </c>
      <c r="D37">
        <v>61859265</v>
      </c>
      <c r="E37" t="s">
        <v>173</v>
      </c>
      <c r="F37" t="s">
        <v>6</v>
      </c>
      <c r="G37" t="s">
        <v>6</v>
      </c>
      <c r="H37" t="s">
        <v>174</v>
      </c>
      <c r="I37" t="s">
        <v>175</v>
      </c>
      <c r="J37" t="s">
        <v>6</v>
      </c>
      <c r="K37" t="s">
        <v>6</v>
      </c>
    </row>
    <row r="38" spans="1:11" hidden="1" x14ac:dyDescent="0.25">
      <c r="A38" s="1">
        <f t="shared" si="0"/>
        <v>36</v>
      </c>
      <c r="B38" t="s">
        <v>780</v>
      </c>
      <c r="C38" t="s">
        <v>176</v>
      </c>
      <c r="D38">
        <v>45534306</v>
      </c>
      <c r="E38" t="s">
        <v>177</v>
      </c>
      <c r="F38" t="s">
        <v>6</v>
      </c>
      <c r="G38" t="s">
        <v>178</v>
      </c>
      <c r="H38" t="s">
        <v>179</v>
      </c>
      <c r="I38" t="s">
        <v>180</v>
      </c>
      <c r="J38" t="s">
        <v>6</v>
      </c>
      <c r="K38" t="s">
        <v>6</v>
      </c>
    </row>
    <row r="39" spans="1:11" hidden="1" x14ac:dyDescent="0.25">
      <c r="A39" s="1">
        <f t="shared" si="0"/>
        <v>37</v>
      </c>
      <c r="B39" t="s">
        <v>780</v>
      </c>
      <c r="C39" t="s">
        <v>181</v>
      </c>
      <c r="D39">
        <v>49241397</v>
      </c>
      <c r="E39" t="s">
        <v>182</v>
      </c>
      <c r="F39" t="s">
        <v>6</v>
      </c>
      <c r="G39" t="s">
        <v>183</v>
      </c>
      <c r="H39" t="s">
        <v>184</v>
      </c>
      <c r="I39" t="s">
        <v>185</v>
      </c>
      <c r="J39" t="s">
        <v>6</v>
      </c>
      <c r="K39" t="s">
        <v>6</v>
      </c>
    </row>
    <row r="40" spans="1:11" x14ac:dyDescent="0.25">
      <c r="A40" s="1">
        <f t="shared" si="0"/>
        <v>38</v>
      </c>
      <c r="B40" t="s">
        <v>6</v>
      </c>
      <c r="C40" t="s">
        <v>186</v>
      </c>
      <c r="D40">
        <v>27445518</v>
      </c>
      <c r="E40" t="s">
        <v>187</v>
      </c>
      <c r="F40" t="s">
        <v>6</v>
      </c>
      <c r="G40" t="s">
        <v>19</v>
      </c>
      <c r="H40" t="s">
        <v>24</v>
      </c>
      <c r="I40" t="s">
        <v>21</v>
      </c>
      <c r="J40" t="s">
        <v>6</v>
      </c>
      <c r="K40" t="s">
        <v>6</v>
      </c>
    </row>
    <row r="41" spans="1:11" hidden="1" x14ac:dyDescent="0.25">
      <c r="A41" s="1">
        <f t="shared" si="0"/>
        <v>39</v>
      </c>
      <c r="B41" t="s">
        <v>780</v>
      </c>
      <c r="C41" t="s">
        <v>188</v>
      </c>
      <c r="D41">
        <v>13975323</v>
      </c>
      <c r="E41" t="s">
        <v>189</v>
      </c>
      <c r="F41" t="s">
        <v>6</v>
      </c>
      <c r="G41" t="s">
        <v>190</v>
      </c>
      <c r="H41" t="s">
        <v>191</v>
      </c>
      <c r="I41" t="s">
        <v>192</v>
      </c>
      <c r="J41" t="s">
        <v>6</v>
      </c>
      <c r="K41" t="s">
        <v>6</v>
      </c>
    </row>
    <row r="42" spans="1:11" hidden="1" x14ac:dyDescent="0.25">
      <c r="A42" s="1">
        <f t="shared" si="0"/>
        <v>40</v>
      </c>
      <c r="B42" t="s">
        <v>780</v>
      </c>
      <c r="C42" t="s">
        <v>193</v>
      </c>
      <c r="D42">
        <v>25073958</v>
      </c>
      <c r="E42" t="s">
        <v>194</v>
      </c>
      <c r="F42" t="s">
        <v>6</v>
      </c>
      <c r="G42" t="s">
        <v>190</v>
      </c>
      <c r="H42" t="s">
        <v>195</v>
      </c>
      <c r="I42" t="s">
        <v>196</v>
      </c>
      <c r="J42" t="s">
        <v>6</v>
      </c>
      <c r="K42" t="s">
        <v>6</v>
      </c>
    </row>
    <row r="43" spans="1:11" x14ac:dyDescent="0.25">
      <c r="A43" s="1">
        <f t="shared" si="0"/>
        <v>41</v>
      </c>
      <c r="B43" t="s">
        <v>6</v>
      </c>
      <c r="C43" t="s">
        <v>197</v>
      </c>
      <c r="D43">
        <v>28127781</v>
      </c>
      <c r="E43" t="s">
        <v>198</v>
      </c>
      <c r="F43" t="s">
        <v>6</v>
      </c>
      <c r="G43" t="s">
        <v>6</v>
      </c>
      <c r="H43" t="s">
        <v>199</v>
      </c>
      <c r="I43" t="s">
        <v>200</v>
      </c>
      <c r="J43" t="s">
        <v>201</v>
      </c>
      <c r="K43" t="s">
        <v>6</v>
      </c>
    </row>
    <row r="44" spans="1:11" x14ac:dyDescent="0.25">
      <c r="A44" s="1">
        <f t="shared" si="0"/>
        <v>42</v>
      </c>
      <c r="B44" t="s">
        <v>6</v>
      </c>
      <c r="C44" t="s">
        <v>202</v>
      </c>
      <c r="D44">
        <v>15503461</v>
      </c>
      <c r="E44" t="s">
        <v>203</v>
      </c>
      <c r="F44" t="s">
        <v>6</v>
      </c>
      <c r="G44" t="s">
        <v>204</v>
      </c>
      <c r="H44" t="s">
        <v>205</v>
      </c>
      <c r="I44" t="s">
        <v>206</v>
      </c>
      <c r="J44" t="s">
        <v>6</v>
      </c>
      <c r="K44" t="s">
        <v>6</v>
      </c>
    </row>
    <row r="45" spans="1:11" hidden="1" x14ac:dyDescent="0.25">
      <c r="A45" s="1">
        <f t="shared" si="0"/>
        <v>43</v>
      </c>
      <c r="B45" t="s">
        <v>780</v>
      </c>
      <c r="C45" t="s">
        <v>207</v>
      </c>
      <c r="D45">
        <v>9385801</v>
      </c>
      <c r="E45" t="s">
        <v>208</v>
      </c>
      <c r="F45" t="s">
        <v>6</v>
      </c>
      <c r="G45" t="s">
        <v>209</v>
      </c>
      <c r="H45" t="s">
        <v>210</v>
      </c>
      <c r="I45" t="s">
        <v>211</v>
      </c>
      <c r="J45" t="s">
        <v>6</v>
      </c>
      <c r="K45" t="s">
        <v>6</v>
      </c>
    </row>
    <row r="46" spans="1:11" x14ac:dyDescent="0.25">
      <c r="A46" s="1">
        <f t="shared" si="0"/>
        <v>44</v>
      </c>
      <c r="B46" t="s">
        <v>6</v>
      </c>
      <c r="C46" t="s">
        <v>212</v>
      </c>
      <c r="D46">
        <v>2413507</v>
      </c>
      <c r="E46" t="s">
        <v>213</v>
      </c>
      <c r="F46" t="s">
        <v>6</v>
      </c>
      <c r="G46" t="s">
        <v>214</v>
      </c>
      <c r="H46" t="s">
        <v>215</v>
      </c>
      <c r="I46" t="s">
        <v>216</v>
      </c>
      <c r="J46" t="s">
        <v>6</v>
      </c>
      <c r="K46" t="s">
        <v>6</v>
      </c>
    </row>
    <row r="47" spans="1:11" hidden="1" x14ac:dyDescent="0.25">
      <c r="A47" s="1">
        <f t="shared" si="0"/>
        <v>45</v>
      </c>
      <c r="B47" t="s">
        <v>780</v>
      </c>
      <c r="C47" t="s">
        <v>217</v>
      </c>
      <c r="D47">
        <v>4302575</v>
      </c>
      <c r="E47" t="s">
        <v>218</v>
      </c>
      <c r="F47" t="s">
        <v>6</v>
      </c>
      <c r="G47" t="s">
        <v>214</v>
      </c>
      <c r="H47" t="s">
        <v>219</v>
      </c>
      <c r="I47" t="s">
        <v>220</v>
      </c>
      <c r="J47" t="s">
        <v>6</v>
      </c>
      <c r="K47" t="s">
        <v>6</v>
      </c>
    </row>
    <row r="48" spans="1:11" hidden="1" x14ac:dyDescent="0.25">
      <c r="A48" s="1">
        <f t="shared" si="0"/>
        <v>46</v>
      </c>
      <c r="B48" t="s">
        <v>780</v>
      </c>
      <c r="C48" t="s">
        <v>221</v>
      </c>
      <c r="D48">
        <v>49240196</v>
      </c>
      <c r="E48" t="s">
        <v>222</v>
      </c>
      <c r="F48" t="s">
        <v>78</v>
      </c>
      <c r="G48" t="s">
        <v>223</v>
      </c>
      <c r="H48" t="s">
        <v>224</v>
      </c>
      <c r="I48" t="s">
        <v>225</v>
      </c>
      <c r="J48" t="s">
        <v>6</v>
      </c>
      <c r="K48" t="s">
        <v>6</v>
      </c>
    </row>
    <row r="49" spans="1:11" x14ac:dyDescent="0.25">
      <c r="A49" s="1">
        <f t="shared" si="0"/>
        <v>47</v>
      </c>
      <c r="B49" t="s">
        <v>6</v>
      </c>
      <c r="C49" t="s">
        <v>226</v>
      </c>
      <c r="D49">
        <v>26730413</v>
      </c>
      <c r="E49" t="s">
        <v>227</v>
      </c>
      <c r="F49" t="s">
        <v>6</v>
      </c>
      <c r="G49" t="s">
        <v>228</v>
      </c>
      <c r="H49" t="s">
        <v>229</v>
      </c>
      <c r="I49" t="s">
        <v>230</v>
      </c>
      <c r="J49" t="s">
        <v>6</v>
      </c>
      <c r="K49" t="s">
        <v>6</v>
      </c>
    </row>
    <row r="50" spans="1:11" hidden="1" x14ac:dyDescent="0.25">
      <c r="A50" s="1">
        <f t="shared" si="0"/>
        <v>48</v>
      </c>
      <c r="B50" t="s">
        <v>780</v>
      </c>
      <c r="C50" t="s">
        <v>231</v>
      </c>
      <c r="D50">
        <v>45279314</v>
      </c>
      <c r="E50" t="s">
        <v>232</v>
      </c>
      <c r="F50" t="s">
        <v>6</v>
      </c>
      <c r="G50" t="s">
        <v>233</v>
      </c>
      <c r="H50" t="s">
        <v>234</v>
      </c>
      <c r="I50" t="s">
        <v>235</v>
      </c>
      <c r="J50" t="s">
        <v>6</v>
      </c>
      <c r="K50" t="s">
        <v>6</v>
      </c>
    </row>
    <row r="51" spans="1:11" x14ac:dyDescent="0.25">
      <c r="A51" s="1">
        <f t="shared" si="0"/>
        <v>49</v>
      </c>
      <c r="B51" t="s">
        <v>6</v>
      </c>
      <c r="C51" t="s">
        <v>236</v>
      </c>
      <c r="D51">
        <v>4564111</v>
      </c>
      <c r="E51" t="s">
        <v>237</v>
      </c>
      <c r="F51" t="s">
        <v>6</v>
      </c>
      <c r="G51" t="s">
        <v>238</v>
      </c>
      <c r="H51" t="s">
        <v>239</v>
      </c>
      <c r="I51" t="s">
        <v>240</v>
      </c>
      <c r="J51" t="s">
        <v>6</v>
      </c>
      <c r="K51" t="s">
        <v>6</v>
      </c>
    </row>
    <row r="52" spans="1:11" hidden="1" x14ac:dyDescent="0.25">
      <c r="A52" s="1">
        <f t="shared" si="0"/>
        <v>50</v>
      </c>
      <c r="B52" t="s">
        <v>780</v>
      </c>
      <c r="C52" t="s">
        <v>241</v>
      </c>
      <c r="D52">
        <v>27918041</v>
      </c>
      <c r="E52" t="s">
        <v>242</v>
      </c>
      <c r="F52" t="s">
        <v>6</v>
      </c>
      <c r="G52" t="s">
        <v>6</v>
      </c>
      <c r="H52" t="s">
        <v>243</v>
      </c>
      <c r="I52" t="s">
        <v>244</v>
      </c>
      <c r="J52" t="s">
        <v>245</v>
      </c>
      <c r="K52" t="s">
        <v>6</v>
      </c>
    </row>
    <row r="53" spans="1:11" hidden="1" x14ac:dyDescent="0.25">
      <c r="A53" s="1">
        <f t="shared" si="0"/>
        <v>51</v>
      </c>
      <c r="B53" t="s">
        <v>780</v>
      </c>
      <c r="C53" t="s">
        <v>246</v>
      </c>
      <c r="D53">
        <v>26511771</v>
      </c>
      <c r="E53" t="s">
        <v>247</v>
      </c>
      <c r="F53" t="s">
        <v>6</v>
      </c>
      <c r="G53" t="s">
        <v>6</v>
      </c>
      <c r="H53" t="s">
        <v>243</v>
      </c>
      <c r="I53" t="s">
        <v>244</v>
      </c>
      <c r="J53" t="s">
        <v>245</v>
      </c>
      <c r="K53" t="s">
        <v>6</v>
      </c>
    </row>
    <row r="54" spans="1:11" hidden="1" x14ac:dyDescent="0.25">
      <c r="A54" s="1">
        <f t="shared" si="0"/>
        <v>52</v>
      </c>
      <c r="B54" t="s">
        <v>780</v>
      </c>
      <c r="C54" t="s">
        <v>248</v>
      </c>
      <c r="D54">
        <v>61858374</v>
      </c>
      <c r="E54" t="s">
        <v>249</v>
      </c>
      <c r="F54" t="s">
        <v>6</v>
      </c>
      <c r="G54" t="s">
        <v>250</v>
      </c>
      <c r="H54" t="s">
        <v>251</v>
      </c>
      <c r="I54" t="s">
        <v>252</v>
      </c>
      <c r="J54" t="s">
        <v>6</v>
      </c>
      <c r="K54" t="s">
        <v>6</v>
      </c>
    </row>
    <row r="55" spans="1:11" hidden="1" x14ac:dyDescent="0.25">
      <c r="A55" s="1">
        <f t="shared" si="0"/>
        <v>53</v>
      </c>
      <c r="B55" t="s">
        <v>780</v>
      </c>
      <c r="C55" t="s">
        <v>253</v>
      </c>
      <c r="D55">
        <v>24175013</v>
      </c>
      <c r="E55" t="s">
        <v>254</v>
      </c>
      <c r="F55" t="s">
        <v>6</v>
      </c>
      <c r="G55" t="s">
        <v>47</v>
      </c>
      <c r="H55" t="s">
        <v>48</v>
      </c>
      <c r="I55" t="s">
        <v>49</v>
      </c>
      <c r="J55" t="s">
        <v>6</v>
      </c>
      <c r="K55" t="s">
        <v>6</v>
      </c>
    </row>
    <row r="56" spans="1:11" hidden="1" x14ac:dyDescent="0.25">
      <c r="A56" s="1">
        <f t="shared" si="0"/>
        <v>54</v>
      </c>
      <c r="B56" t="s">
        <v>780</v>
      </c>
      <c r="C56" t="s">
        <v>255</v>
      </c>
      <c r="D56">
        <v>45272956</v>
      </c>
      <c r="E56" t="s">
        <v>256</v>
      </c>
      <c r="F56" t="s">
        <v>6</v>
      </c>
      <c r="G56" t="s">
        <v>257</v>
      </c>
      <c r="H56" t="s">
        <v>258</v>
      </c>
      <c r="I56" t="s">
        <v>259</v>
      </c>
      <c r="J56" t="s">
        <v>6</v>
      </c>
      <c r="K56" t="s">
        <v>6</v>
      </c>
    </row>
    <row r="57" spans="1:11" hidden="1" x14ac:dyDescent="0.25">
      <c r="A57" s="1">
        <f t="shared" si="0"/>
        <v>55</v>
      </c>
      <c r="B57" t="s">
        <v>780</v>
      </c>
      <c r="C57" t="s">
        <v>260</v>
      </c>
      <c r="D57">
        <v>61858692</v>
      </c>
      <c r="E57" t="s">
        <v>261</v>
      </c>
      <c r="F57" t="s">
        <v>6</v>
      </c>
      <c r="G57" t="s">
        <v>262</v>
      </c>
      <c r="H57" t="s">
        <v>263</v>
      </c>
      <c r="I57" t="s">
        <v>264</v>
      </c>
      <c r="J57" t="s">
        <v>6</v>
      </c>
      <c r="K57" t="s">
        <v>6</v>
      </c>
    </row>
    <row r="58" spans="1:11" x14ac:dyDescent="0.25">
      <c r="A58" s="1">
        <f t="shared" si="0"/>
        <v>56</v>
      </c>
      <c r="B58" t="s">
        <v>6</v>
      </c>
      <c r="C58" t="s">
        <v>265</v>
      </c>
      <c r="D58">
        <v>11928638</v>
      </c>
      <c r="E58" t="s">
        <v>266</v>
      </c>
      <c r="F58" t="s">
        <v>6</v>
      </c>
      <c r="G58" t="s">
        <v>267</v>
      </c>
      <c r="H58" t="s">
        <v>268</v>
      </c>
      <c r="I58" t="s">
        <v>269</v>
      </c>
      <c r="J58" t="s">
        <v>6</v>
      </c>
      <c r="K58" t="s">
        <v>6</v>
      </c>
    </row>
    <row r="59" spans="1:11" hidden="1" x14ac:dyDescent="0.25">
      <c r="A59" s="1">
        <f t="shared" si="0"/>
        <v>57</v>
      </c>
      <c r="B59" t="s">
        <v>780</v>
      </c>
      <c r="C59" t="s">
        <v>270</v>
      </c>
      <c r="D59">
        <v>60192402</v>
      </c>
      <c r="E59" t="s">
        <v>271</v>
      </c>
      <c r="F59" t="s">
        <v>78</v>
      </c>
      <c r="G59" t="s">
        <v>272</v>
      </c>
      <c r="H59" t="s">
        <v>273</v>
      </c>
      <c r="I59" t="s">
        <v>274</v>
      </c>
      <c r="J59" t="s">
        <v>6</v>
      </c>
      <c r="K59" t="s">
        <v>6</v>
      </c>
    </row>
    <row r="60" spans="1:11" hidden="1" x14ac:dyDescent="0.25">
      <c r="A60" s="1">
        <f t="shared" si="0"/>
        <v>58</v>
      </c>
      <c r="B60" t="s">
        <v>780</v>
      </c>
      <c r="C60" t="s">
        <v>275</v>
      </c>
      <c r="D60">
        <v>46973451</v>
      </c>
      <c r="E60" t="s">
        <v>276</v>
      </c>
      <c r="F60" t="s">
        <v>6</v>
      </c>
      <c r="G60" t="s">
        <v>277</v>
      </c>
      <c r="H60" t="s">
        <v>278</v>
      </c>
      <c r="I60" t="s">
        <v>279</v>
      </c>
      <c r="J60" t="s">
        <v>6</v>
      </c>
      <c r="K60" t="s">
        <v>6</v>
      </c>
    </row>
    <row r="61" spans="1:11" hidden="1" x14ac:dyDescent="0.25">
      <c r="A61" s="1">
        <f t="shared" si="0"/>
        <v>59</v>
      </c>
      <c r="B61" t="s">
        <v>780</v>
      </c>
      <c r="C61" t="s">
        <v>280</v>
      </c>
      <c r="D61">
        <v>9496700</v>
      </c>
      <c r="E61" t="s">
        <v>281</v>
      </c>
      <c r="F61" t="s">
        <v>6</v>
      </c>
      <c r="G61" t="s">
        <v>6</v>
      </c>
      <c r="H61" t="s">
        <v>282</v>
      </c>
      <c r="I61" t="s">
        <v>283</v>
      </c>
      <c r="J61" t="s">
        <v>284</v>
      </c>
      <c r="K61" t="s">
        <v>6</v>
      </c>
    </row>
    <row r="62" spans="1:11" hidden="1" x14ac:dyDescent="0.25">
      <c r="A62" s="1">
        <f t="shared" si="0"/>
        <v>60</v>
      </c>
      <c r="B62" t="s">
        <v>780</v>
      </c>
      <c r="C62" t="s">
        <v>285</v>
      </c>
      <c r="D62">
        <v>8555931</v>
      </c>
      <c r="E62" t="s">
        <v>286</v>
      </c>
      <c r="F62" t="s">
        <v>6</v>
      </c>
      <c r="G62" t="s">
        <v>287</v>
      </c>
      <c r="H62" t="s">
        <v>288</v>
      </c>
      <c r="I62" t="s">
        <v>289</v>
      </c>
      <c r="J62" t="s">
        <v>6</v>
      </c>
      <c r="K62" t="s">
        <v>6</v>
      </c>
    </row>
    <row r="63" spans="1:11" hidden="1" x14ac:dyDescent="0.25">
      <c r="A63" s="1">
        <f t="shared" si="0"/>
        <v>61</v>
      </c>
      <c r="B63" t="s">
        <v>780</v>
      </c>
      <c r="C63" t="s">
        <v>290</v>
      </c>
      <c r="D63">
        <v>13584324</v>
      </c>
      <c r="E63" t="s">
        <v>291</v>
      </c>
      <c r="F63" t="s">
        <v>6</v>
      </c>
      <c r="G63" t="s">
        <v>6</v>
      </c>
      <c r="H63" t="s">
        <v>292</v>
      </c>
      <c r="I63" t="s">
        <v>293</v>
      </c>
      <c r="J63" t="s">
        <v>294</v>
      </c>
      <c r="K63" t="s">
        <v>6</v>
      </c>
    </row>
    <row r="64" spans="1:11" hidden="1" x14ac:dyDescent="0.25">
      <c r="A64" s="1">
        <f t="shared" si="0"/>
        <v>62</v>
      </c>
      <c r="B64" t="s">
        <v>780</v>
      </c>
      <c r="C64" t="s">
        <v>295</v>
      </c>
      <c r="D64">
        <v>24316717</v>
      </c>
      <c r="E64" t="s">
        <v>296</v>
      </c>
      <c r="F64" t="s">
        <v>78</v>
      </c>
      <c r="G64" t="s">
        <v>297</v>
      </c>
      <c r="H64" t="s">
        <v>6</v>
      </c>
      <c r="I64" t="s">
        <v>6</v>
      </c>
      <c r="J64" t="s">
        <v>6</v>
      </c>
      <c r="K64" t="s">
        <v>6</v>
      </c>
    </row>
    <row r="65" spans="1:11" hidden="1" x14ac:dyDescent="0.25">
      <c r="A65" s="1">
        <f t="shared" si="0"/>
        <v>63</v>
      </c>
      <c r="B65" t="s">
        <v>780</v>
      </c>
      <c r="C65" t="s">
        <v>298</v>
      </c>
      <c r="D65">
        <v>24207543</v>
      </c>
      <c r="E65" t="s">
        <v>299</v>
      </c>
      <c r="F65" t="s">
        <v>6</v>
      </c>
      <c r="G65" t="s">
        <v>47</v>
      </c>
      <c r="H65" t="s">
        <v>48</v>
      </c>
      <c r="I65" t="s">
        <v>49</v>
      </c>
      <c r="J65" t="s">
        <v>6</v>
      </c>
      <c r="K65" t="s">
        <v>6</v>
      </c>
    </row>
    <row r="66" spans="1:11" hidden="1" x14ac:dyDescent="0.25">
      <c r="A66" s="1">
        <f t="shared" si="0"/>
        <v>64</v>
      </c>
      <c r="B66" t="s">
        <v>780</v>
      </c>
      <c r="C66" t="s">
        <v>300</v>
      </c>
      <c r="D66">
        <v>47115378</v>
      </c>
      <c r="E66" t="s">
        <v>301</v>
      </c>
      <c r="F66" t="s">
        <v>6</v>
      </c>
      <c r="G66" t="s">
        <v>302</v>
      </c>
      <c r="H66" t="s">
        <v>303</v>
      </c>
      <c r="I66" t="s">
        <v>304</v>
      </c>
      <c r="J66" t="s">
        <v>6</v>
      </c>
      <c r="K66" t="s">
        <v>6</v>
      </c>
    </row>
    <row r="67" spans="1:11" x14ac:dyDescent="0.25">
      <c r="A67" s="1">
        <f t="shared" si="0"/>
        <v>65</v>
      </c>
      <c r="B67" t="s">
        <v>6</v>
      </c>
      <c r="C67" t="s">
        <v>305</v>
      </c>
      <c r="D67">
        <v>17409390</v>
      </c>
      <c r="E67" t="s">
        <v>306</v>
      </c>
      <c r="F67" t="s">
        <v>6</v>
      </c>
      <c r="G67" t="s">
        <v>277</v>
      </c>
      <c r="H67" t="s">
        <v>307</v>
      </c>
      <c r="I67" t="s">
        <v>308</v>
      </c>
      <c r="J67" t="s">
        <v>6</v>
      </c>
      <c r="K67" t="s">
        <v>6</v>
      </c>
    </row>
    <row r="68" spans="1:11" hidden="1" x14ac:dyDescent="0.25">
      <c r="A68" s="1">
        <f t="shared" si="0"/>
        <v>66</v>
      </c>
      <c r="B68" t="s">
        <v>780</v>
      </c>
      <c r="C68" t="s">
        <v>309</v>
      </c>
      <c r="D68">
        <v>6433855</v>
      </c>
      <c r="E68" t="s">
        <v>310</v>
      </c>
      <c r="F68" t="s">
        <v>6</v>
      </c>
      <c r="G68" t="s">
        <v>277</v>
      </c>
      <c r="H68" t="s">
        <v>307</v>
      </c>
      <c r="I68" t="s">
        <v>308</v>
      </c>
      <c r="J68" t="s">
        <v>6</v>
      </c>
      <c r="K68" t="s">
        <v>6</v>
      </c>
    </row>
    <row r="69" spans="1:11" hidden="1" x14ac:dyDescent="0.25">
      <c r="A69" s="1">
        <f t="shared" ref="A69:A132" si="1">A68+1</f>
        <v>67</v>
      </c>
      <c r="B69" t="s">
        <v>780</v>
      </c>
      <c r="C69" t="s">
        <v>311</v>
      </c>
      <c r="D69">
        <v>6433901</v>
      </c>
      <c r="E69" t="s">
        <v>312</v>
      </c>
      <c r="F69" t="s">
        <v>6</v>
      </c>
      <c r="G69" t="s">
        <v>277</v>
      </c>
      <c r="H69" t="s">
        <v>307</v>
      </c>
      <c r="I69" t="s">
        <v>313</v>
      </c>
      <c r="J69" t="s">
        <v>6</v>
      </c>
      <c r="K69" t="s">
        <v>6</v>
      </c>
    </row>
    <row r="70" spans="1:11" hidden="1" x14ac:dyDescent="0.25">
      <c r="A70" s="1">
        <f t="shared" si="1"/>
        <v>68</v>
      </c>
      <c r="B70" t="s">
        <v>780</v>
      </c>
      <c r="C70" t="s">
        <v>314</v>
      </c>
      <c r="D70">
        <v>11961589</v>
      </c>
      <c r="E70" t="s">
        <v>315</v>
      </c>
      <c r="F70" t="s">
        <v>6</v>
      </c>
      <c r="G70" t="s">
        <v>277</v>
      </c>
      <c r="H70" t="s">
        <v>307</v>
      </c>
      <c r="I70" t="s">
        <v>308</v>
      </c>
      <c r="J70" t="s">
        <v>6</v>
      </c>
      <c r="K70" t="s">
        <v>6</v>
      </c>
    </row>
    <row r="71" spans="1:11" hidden="1" x14ac:dyDescent="0.25">
      <c r="A71" s="1">
        <f t="shared" si="1"/>
        <v>69</v>
      </c>
      <c r="B71" t="s">
        <v>780</v>
      </c>
      <c r="C71" t="s">
        <v>316</v>
      </c>
      <c r="D71">
        <v>27592502</v>
      </c>
      <c r="E71" t="s">
        <v>317</v>
      </c>
      <c r="F71" t="s">
        <v>6</v>
      </c>
      <c r="G71" t="s">
        <v>303</v>
      </c>
      <c r="H71" t="s">
        <v>318</v>
      </c>
      <c r="I71" t="s">
        <v>319</v>
      </c>
      <c r="J71" t="s">
        <v>320</v>
      </c>
      <c r="K71" t="s">
        <v>6</v>
      </c>
    </row>
    <row r="72" spans="1:11" hidden="1" x14ac:dyDescent="0.25">
      <c r="A72" s="1">
        <f t="shared" si="1"/>
        <v>70</v>
      </c>
      <c r="B72" t="s">
        <v>780</v>
      </c>
      <c r="C72" t="s">
        <v>321</v>
      </c>
      <c r="D72">
        <v>7402520</v>
      </c>
      <c r="E72" t="s">
        <v>322</v>
      </c>
      <c r="F72" t="s">
        <v>6</v>
      </c>
      <c r="G72" t="s">
        <v>319</v>
      </c>
      <c r="H72" t="s">
        <v>318</v>
      </c>
      <c r="I72" t="s">
        <v>303</v>
      </c>
      <c r="J72" t="s">
        <v>6</v>
      </c>
      <c r="K72" t="s">
        <v>6</v>
      </c>
    </row>
    <row r="73" spans="1:11" hidden="1" x14ac:dyDescent="0.25">
      <c r="A73" s="1">
        <f t="shared" si="1"/>
        <v>71</v>
      </c>
      <c r="B73" t="s">
        <v>780</v>
      </c>
      <c r="C73" t="s">
        <v>323</v>
      </c>
      <c r="D73">
        <v>9920021</v>
      </c>
      <c r="E73" t="s">
        <v>324</v>
      </c>
      <c r="F73" t="s">
        <v>6</v>
      </c>
      <c r="G73" t="s">
        <v>319</v>
      </c>
      <c r="H73" t="s">
        <v>318</v>
      </c>
      <c r="I73" t="s">
        <v>303</v>
      </c>
      <c r="J73" t="s">
        <v>6</v>
      </c>
      <c r="K73" t="s">
        <v>6</v>
      </c>
    </row>
    <row r="74" spans="1:11" hidden="1" x14ac:dyDescent="0.25">
      <c r="A74" s="1">
        <f t="shared" si="1"/>
        <v>72</v>
      </c>
      <c r="B74" t="s">
        <v>780</v>
      </c>
      <c r="C74" t="s">
        <v>325</v>
      </c>
      <c r="D74">
        <v>9919821</v>
      </c>
      <c r="E74" t="s">
        <v>326</v>
      </c>
      <c r="F74" t="s">
        <v>6</v>
      </c>
      <c r="G74" t="s">
        <v>319</v>
      </c>
      <c r="H74" t="s">
        <v>318</v>
      </c>
      <c r="I74" t="s">
        <v>303</v>
      </c>
      <c r="J74" t="s">
        <v>6</v>
      </c>
      <c r="K74" t="s">
        <v>6</v>
      </c>
    </row>
    <row r="75" spans="1:11" hidden="1" x14ac:dyDescent="0.25">
      <c r="A75" s="1">
        <f t="shared" si="1"/>
        <v>73</v>
      </c>
      <c r="B75" t="s">
        <v>780</v>
      </c>
      <c r="C75" t="s">
        <v>327</v>
      </c>
      <c r="D75">
        <v>14200279</v>
      </c>
      <c r="E75" t="s">
        <v>328</v>
      </c>
      <c r="F75" t="s">
        <v>6</v>
      </c>
      <c r="G75" t="s">
        <v>277</v>
      </c>
      <c r="H75" t="s">
        <v>307</v>
      </c>
      <c r="I75" t="s">
        <v>329</v>
      </c>
      <c r="J75" t="s">
        <v>6</v>
      </c>
      <c r="K75" t="s">
        <v>6</v>
      </c>
    </row>
    <row r="76" spans="1:11" hidden="1" x14ac:dyDescent="0.25">
      <c r="A76" s="1">
        <f t="shared" si="1"/>
        <v>74</v>
      </c>
      <c r="B76" t="s">
        <v>780</v>
      </c>
      <c r="C76" t="s">
        <v>330</v>
      </c>
      <c r="D76">
        <v>7635362</v>
      </c>
      <c r="E76" t="s">
        <v>331</v>
      </c>
      <c r="F76" t="s">
        <v>6</v>
      </c>
      <c r="G76" t="s">
        <v>332</v>
      </c>
      <c r="H76" t="s">
        <v>333</v>
      </c>
      <c r="I76" t="s">
        <v>334</v>
      </c>
      <c r="J76" t="s">
        <v>6</v>
      </c>
      <c r="K76" t="s">
        <v>6</v>
      </c>
    </row>
    <row r="77" spans="1:11" x14ac:dyDescent="0.25">
      <c r="A77" s="1">
        <f t="shared" si="1"/>
        <v>75</v>
      </c>
      <c r="B77" t="s">
        <v>6</v>
      </c>
      <c r="C77" t="s">
        <v>335</v>
      </c>
      <c r="D77">
        <v>46347453</v>
      </c>
      <c r="E77" t="s">
        <v>336</v>
      </c>
      <c r="F77" t="s">
        <v>6</v>
      </c>
      <c r="G77" t="s">
        <v>337</v>
      </c>
      <c r="H77" t="s">
        <v>338</v>
      </c>
      <c r="I77" t="s">
        <v>339</v>
      </c>
      <c r="J77" t="s">
        <v>6</v>
      </c>
      <c r="K77" t="s">
        <v>6</v>
      </c>
    </row>
    <row r="78" spans="1:11" hidden="1" x14ac:dyDescent="0.25">
      <c r="A78" s="1">
        <f t="shared" si="1"/>
        <v>76</v>
      </c>
      <c r="B78" t="s">
        <v>780</v>
      </c>
      <c r="C78" t="s">
        <v>340</v>
      </c>
      <c r="D78">
        <v>61860018</v>
      </c>
      <c r="E78" t="s">
        <v>341</v>
      </c>
      <c r="G78" t="s">
        <v>342</v>
      </c>
      <c r="H78" t="s">
        <v>343</v>
      </c>
      <c r="I78" t="s">
        <v>344</v>
      </c>
    </row>
    <row r="79" spans="1:11" x14ac:dyDescent="0.25">
      <c r="A79" s="1">
        <f t="shared" si="1"/>
        <v>77</v>
      </c>
      <c r="B79" t="s">
        <v>6</v>
      </c>
      <c r="C79" t="s">
        <v>345</v>
      </c>
      <c r="D79">
        <v>24261980</v>
      </c>
      <c r="E79" t="s">
        <v>346</v>
      </c>
      <c r="F79" t="s">
        <v>6</v>
      </c>
      <c r="G79" t="s">
        <v>183</v>
      </c>
      <c r="H79" t="s">
        <v>347</v>
      </c>
      <c r="I79" t="s">
        <v>348</v>
      </c>
      <c r="J79" t="s">
        <v>6</v>
      </c>
      <c r="K79" t="s">
        <v>6</v>
      </c>
    </row>
    <row r="80" spans="1:11" hidden="1" x14ac:dyDescent="0.25">
      <c r="A80" s="1">
        <f t="shared" si="1"/>
        <v>78</v>
      </c>
      <c r="B80" t="s">
        <v>780</v>
      </c>
      <c r="C80" t="s">
        <v>349</v>
      </c>
      <c r="D80">
        <v>45317054</v>
      </c>
      <c r="E80" t="s">
        <v>350</v>
      </c>
      <c r="F80" t="s">
        <v>6</v>
      </c>
      <c r="G80" t="s">
        <v>351</v>
      </c>
      <c r="H80" t="s">
        <v>352</v>
      </c>
      <c r="I80" t="s">
        <v>353</v>
      </c>
      <c r="J80" t="s">
        <v>6</v>
      </c>
      <c r="K80" t="s">
        <v>6</v>
      </c>
    </row>
    <row r="81" spans="1:11" hidden="1" x14ac:dyDescent="0.25">
      <c r="A81" s="1">
        <f t="shared" si="1"/>
        <v>79</v>
      </c>
      <c r="B81" t="s">
        <v>780</v>
      </c>
      <c r="C81" t="s">
        <v>354</v>
      </c>
      <c r="D81">
        <v>63998017</v>
      </c>
      <c r="E81" t="s">
        <v>355</v>
      </c>
      <c r="F81" t="s">
        <v>6</v>
      </c>
      <c r="G81" t="s">
        <v>356</v>
      </c>
      <c r="H81" t="s">
        <v>357</v>
      </c>
      <c r="I81" t="s">
        <v>358</v>
      </c>
      <c r="J81" t="s">
        <v>6</v>
      </c>
      <c r="K81" t="s">
        <v>6</v>
      </c>
    </row>
    <row r="82" spans="1:11" hidden="1" x14ac:dyDescent="0.25">
      <c r="A82" s="1">
        <f t="shared" si="1"/>
        <v>80</v>
      </c>
      <c r="B82" t="s">
        <v>780</v>
      </c>
      <c r="C82" t="s">
        <v>359</v>
      </c>
      <c r="D82">
        <v>47116617</v>
      </c>
      <c r="E82" t="s">
        <v>360</v>
      </c>
      <c r="F82" t="s">
        <v>6</v>
      </c>
      <c r="G82" t="s">
        <v>361</v>
      </c>
      <c r="H82" t="s">
        <v>19</v>
      </c>
      <c r="I82" t="s">
        <v>362</v>
      </c>
      <c r="J82" t="s">
        <v>6</v>
      </c>
      <c r="K82" t="s">
        <v>6</v>
      </c>
    </row>
    <row r="83" spans="1:11" x14ac:dyDescent="0.25">
      <c r="A83" s="1">
        <f t="shared" si="1"/>
        <v>81</v>
      </c>
      <c r="B83" t="s">
        <v>6</v>
      </c>
      <c r="C83" t="s">
        <v>363</v>
      </c>
      <c r="D83">
        <v>28507428</v>
      </c>
      <c r="E83" t="s">
        <v>364</v>
      </c>
      <c r="F83" t="s">
        <v>6</v>
      </c>
      <c r="G83" t="s">
        <v>47</v>
      </c>
      <c r="H83" t="s">
        <v>48</v>
      </c>
      <c r="I83" t="s">
        <v>49</v>
      </c>
      <c r="J83" t="s">
        <v>6</v>
      </c>
      <c r="K83" t="s">
        <v>6</v>
      </c>
    </row>
    <row r="84" spans="1:11" hidden="1" x14ac:dyDescent="0.25">
      <c r="A84" s="1">
        <f t="shared" si="1"/>
        <v>82</v>
      </c>
      <c r="B84" t="s">
        <v>780</v>
      </c>
      <c r="C84" t="s">
        <v>365</v>
      </c>
      <c r="D84">
        <v>5259797</v>
      </c>
      <c r="E84" t="s">
        <v>366</v>
      </c>
      <c r="F84" t="s">
        <v>6</v>
      </c>
      <c r="G84" t="s">
        <v>47</v>
      </c>
      <c r="H84" t="s">
        <v>48</v>
      </c>
      <c r="I84" t="s">
        <v>49</v>
      </c>
      <c r="J84" t="s">
        <v>6</v>
      </c>
      <c r="K84" t="s">
        <v>6</v>
      </c>
    </row>
    <row r="85" spans="1:11" hidden="1" x14ac:dyDescent="0.25">
      <c r="A85" s="1">
        <f t="shared" si="1"/>
        <v>83</v>
      </c>
      <c r="B85" t="s">
        <v>780</v>
      </c>
      <c r="C85" t="s">
        <v>367</v>
      </c>
      <c r="D85">
        <v>14893649</v>
      </c>
      <c r="E85" t="s">
        <v>368</v>
      </c>
      <c r="F85" t="s">
        <v>6</v>
      </c>
      <c r="G85" t="s">
        <v>369</v>
      </c>
      <c r="H85" t="s">
        <v>370</v>
      </c>
      <c r="I85" t="s">
        <v>6</v>
      </c>
      <c r="J85" t="s">
        <v>6</v>
      </c>
      <c r="K85" t="s">
        <v>6</v>
      </c>
    </row>
    <row r="86" spans="1:11" hidden="1" x14ac:dyDescent="0.25">
      <c r="A86" s="1">
        <f t="shared" si="1"/>
        <v>84</v>
      </c>
      <c r="B86" t="s">
        <v>780</v>
      </c>
      <c r="C86" t="s">
        <v>371</v>
      </c>
      <c r="D86">
        <v>61328464</v>
      </c>
      <c r="E86" t="s">
        <v>372</v>
      </c>
      <c r="F86" t="s">
        <v>78</v>
      </c>
      <c r="G86" t="s">
        <v>373</v>
      </c>
      <c r="H86" t="s">
        <v>374</v>
      </c>
      <c r="I86" t="s">
        <v>375</v>
      </c>
      <c r="J86" t="s">
        <v>6</v>
      </c>
      <c r="K86" t="s">
        <v>6</v>
      </c>
    </row>
    <row r="87" spans="1:11" x14ac:dyDescent="0.25">
      <c r="A87" s="1">
        <f t="shared" si="1"/>
        <v>85</v>
      </c>
      <c r="B87" t="s">
        <v>6</v>
      </c>
      <c r="C87" t="s">
        <v>376</v>
      </c>
      <c r="D87">
        <v>28483006</v>
      </c>
      <c r="E87" t="s">
        <v>377</v>
      </c>
      <c r="F87" t="s">
        <v>6</v>
      </c>
      <c r="G87" t="s">
        <v>6</v>
      </c>
      <c r="H87" t="s">
        <v>378</v>
      </c>
      <c r="I87" t="s">
        <v>379</v>
      </c>
      <c r="J87" t="s">
        <v>380</v>
      </c>
      <c r="K87" t="s">
        <v>6</v>
      </c>
    </row>
    <row r="88" spans="1:11" hidden="1" x14ac:dyDescent="0.25">
      <c r="A88" s="1">
        <f t="shared" si="1"/>
        <v>86</v>
      </c>
      <c r="B88" t="s">
        <v>780</v>
      </c>
      <c r="C88" t="s">
        <v>381</v>
      </c>
      <c r="D88">
        <v>60192852</v>
      </c>
      <c r="E88" t="s">
        <v>382</v>
      </c>
      <c r="F88" t="s">
        <v>6</v>
      </c>
      <c r="G88" t="s">
        <v>352</v>
      </c>
      <c r="H88" t="s">
        <v>383</v>
      </c>
      <c r="I88" t="s">
        <v>384</v>
      </c>
      <c r="J88" t="s">
        <v>6</v>
      </c>
      <c r="K88" t="s">
        <v>6</v>
      </c>
    </row>
    <row r="89" spans="1:11" hidden="1" x14ac:dyDescent="0.25">
      <c r="A89" s="1">
        <f t="shared" si="1"/>
        <v>87</v>
      </c>
      <c r="B89" t="s">
        <v>780</v>
      </c>
      <c r="C89" t="s">
        <v>385</v>
      </c>
      <c r="D89">
        <v>25672720</v>
      </c>
      <c r="E89" t="s">
        <v>386</v>
      </c>
      <c r="F89" t="s">
        <v>6</v>
      </c>
      <c r="G89" t="s">
        <v>387</v>
      </c>
      <c r="H89" t="s">
        <v>388</v>
      </c>
      <c r="I89" t="s">
        <v>389</v>
      </c>
      <c r="J89" t="s">
        <v>6</v>
      </c>
      <c r="K89" t="s">
        <v>6</v>
      </c>
    </row>
    <row r="90" spans="1:11" hidden="1" x14ac:dyDescent="0.25">
      <c r="A90" s="1">
        <f t="shared" si="1"/>
        <v>88</v>
      </c>
      <c r="B90" t="s">
        <v>780</v>
      </c>
      <c r="C90" t="s">
        <v>390</v>
      </c>
      <c r="D90">
        <v>47115289</v>
      </c>
      <c r="E90" t="s">
        <v>391</v>
      </c>
      <c r="F90" t="s">
        <v>6</v>
      </c>
      <c r="G90" t="s">
        <v>392</v>
      </c>
      <c r="H90" t="s">
        <v>388</v>
      </c>
      <c r="I90" t="s">
        <v>389</v>
      </c>
      <c r="J90" t="s">
        <v>6</v>
      </c>
      <c r="K90" t="s">
        <v>6</v>
      </c>
    </row>
    <row r="91" spans="1:11" hidden="1" x14ac:dyDescent="0.25">
      <c r="A91" s="1">
        <f t="shared" si="1"/>
        <v>89</v>
      </c>
      <c r="B91" t="s">
        <v>780</v>
      </c>
      <c r="C91" t="s">
        <v>393</v>
      </c>
      <c r="D91">
        <v>44848943</v>
      </c>
      <c r="E91" t="s">
        <v>394</v>
      </c>
      <c r="F91" t="s">
        <v>6</v>
      </c>
      <c r="G91" t="s">
        <v>395</v>
      </c>
      <c r="H91" t="s">
        <v>24</v>
      </c>
      <c r="I91" t="s">
        <v>6</v>
      </c>
      <c r="J91" t="s">
        <v>6</v>
      </c>
      <c r="K91" t="s">
        <v>6</v>
      </c>
    </row>
    <row r="92" spans="1:11" hidden="1" x14ac:dyDescent="0.25">
      <c r="A92" s="1">
        <f t="shared" si="1"/>
        <v>90</v>
      </c>
      <c r="B92" t="s">
        <v>780</v>
      </c>
      <c r="C92" t="s">
        <v>396</v>
      </c>
      <c r="D92">
        <v>24130249</v>
      </c>
      <c r="E92" t="s">
        <v>397</v>
      </c>
      <c r="F92" t="s">
        <v>6</v>
      </c>
      <c r="G92" t="s">
        <v>6</v>
      </c>
      <c r="H92" t="s">
        <v>84</v>
      </c>
      <c r="I92" t="s">
        <v>398</v>
      </c>
      <c r="J92" t="s">
        <v>86</v>
      </c>
      <c r="K92" t="s">
        <v>6</v>
      </c>
    </row>
    <row r="93" spans="1:11" x14ac:dyDescent="0.25">
      <c r="A93" s="1">
        <f t="shared" si="1"/>
        <v>91</v>
      </c>
      <c r="B93" t="s">
        <v>6</v>
      </c>
      <c r="C93" t="s">
        <v>399</v>
      </c>
      <c r="D93">
        <v>27260364</v>
      </c>
      <c r="E93" t="s">
        <v>400</v>
      </c>
      <c r="F93" t="s">
        <v>6</v>
      </c>
      <c r="G93" t="s">
        <v>392</v>
      </c>
      <c r="H93" t="s">
        <v>401</v>
      </c>
      <c r="I93" t="s">
        <v>402</v>
      </c>
      <c r="J93" t="s">
        <v>403</v>
      </c>
      <c r="K93" t="s">
        <v>140</v>
      </c>
    </row>
    <row r="94" spans="1:11" hidden="1" x14ac:dyDescent="0.25">
      <c r="A94" s="1">
        <f t="shared" si="1"/>
        <v>92</v>
      </c>
      <c r="B94" t="s">
        <v>780</v>
      </c>
      <c r="C94" t="s">
        <v>404</v>
      </c>
      <c r="D94">
        <v>26137755</v>
      </c>
      <c r="E94" t="s">
        <v>405</v>
      </c>
      <c r="F94" t="s">
        <v>42</v>
      </c>
      <c r="G94" t="s">
        <v>406</v>
      </c>
      <c r="H94" t="s">
        <v>407</v>
      </c>
      <c r="I94" t="s">
        <v>6</v>
      </c>
      <c r="J94" t="s">
        <v>6</v>
      </c>
      <c r="K94" t="s">
        <v>6</v>
      </c>
    </row>
    <row r="95" spans="1:11" hidden="1" x14ac:dyDescent="0.25">
      <c r="A95" s="1">
        <f t="shared" si="1"/>
        <v>93</v>
      </c>
      <c r="B95" t="s">
        <v>780</v>
      </c>
      <c r="C95" t="s">
        <v>408</v>
      </c>
      <c r="D95">
        <v>63078074</v>
      </c>
      <c r="E95" t="s">
        <v>409</v>
      </c>
      <c r="F95" t="s">
        <v>6</v>
      </c>
      <c r="G95" t="s">
        <v>410</v>
      </c>
      <c r="H95" t="s">
        <v>411</v>
      </c>
      <c r="I95" t="s">
        <v>412</v>
      </c>
      <c r="J95" t="s">
        <v>6</v>
      </c>
      <c r="K95" t="s">
        <v>6</v>
      </c>
    </row>
    <row r="96" spans="1:11" x14ac:dyDescent="0.25">
      <c r="A96" s="1">
        <f t="shared" si="1"/>
        <v>94</v>
      </c>
      <c r="B96" t="s">
        <v>6</v>
      </c>
      <c r="C96" t="s">
        <v>413</v>
      </c>
      <c r="D96">
        <v>7757662</v>
      </c>
      <c r="E96" t="s">
        <v>414</v>
      </c>
      <c r="F96" t="s">
        <v>6</v>
      </c>
      <c r="G96" t="s">
        <v>415</v>
      </c>
      <c r="H96" t="s">
        <v>416</v>
      </c>
      <c r="I96" t="s">
        <v>417</v>
      </c>
      <c r="J96" t="s">
        <v>6</v>
      </c>
      <c r="K96" t="s">
        <v>6</v>
      </c>
    </row>
    <row r="97" spans="1:11" hidden="1" x14ac:dyDescent="0.25">
      <c r="A97" s="1">
        <f t="shared" si="1"/>
        <v>95</v>
      </c>
      <c r="B97" t="s">
        <v>780</v>
      </c>
      <c r="C97" t="s">
        <v>418</v>
      </c>
      <c r="D97">
        <v>47114321</v>
      </c>
      <c r="E97" t="s">
        <v>419</v>
      </c>
      <c r="F97" t="s">
        <v>6</v>
      </c>
      <c r="G97" t="s">
        <v>420</v>
      </c>
      <c r="H97" t="s">
        <v>421</v>
      </c>
      <c r="I97" t="s">
        <v>422</v>
      </c>
      <c r="J97" t="s">
        <v>6</v>
      </c>
      <c r="K97" t="s">
        <v>6</v>
      </c>
    </row>
    <row r="98" spans="1:11" hidden="1" x14ac:dyDescent="0.25">
      <c r="A98" s="1">
        <f t="shared" si="1"/>
        <v>96</v>
      </c>
      <c r="B98" t="s">
        <v>780</v>
      </c>
      <c r="C98" t="s">
        <v>423</v>
      </c>
      <c r="D98">
        <v>9920021</v>
      </c>
      <c r="E98" t="s">
        <v>424</v>
      </c>
      <c r="F98" t="s">
        <v>6</v>
      </c>
      <c r="G98" t="s">
        <v>47</v>
      </c>
      <c r="H98" t="s">
        <v>48</v>
      </c>
      <c r="I98" t="s">
        <v>49</v>
      </c>
      <c r="J98" t="s">
        <v>6</v>
      </c>
      <c r="K98" t="s">
        <v>6</v>
      </c>
    </row>
    <row r="99" spans="1:11" hidden="1" x14ac:dyDescent="0.25">
      <c r="A99" s="1">
        <f t="shared" si="1"/>
        <v>97</v>
      </c>
      <c r="B99" t="s">
        <v>780</v>
      </c>
      <c r="C99" t="s">
        <v>425</v>
      </c>
      <c r="D99">
        <v>11643064</v>
      </c>
      <c r="E99" t="s">
        <v>426</v>
      </c>
      <c r="F99" t="s">
        <v>6</v>
      </c>
      <c r="G99" t="s">
        <v>6</v>
      </c>
      <c r="H99" t="s">
        <v>427</v>
      </c>
      <c r="I99" t="s">
        <v>428</v>
      </c>
      <c r="J99" t="s">
        <v>429</v>
      </c>
      <c r="K99" t="s">
        <v>6</v>
      </c>
    </row>
    <row r="100" spans="1:11" hidden="1" x14ac:dyDescent="0.25">
      <c r="A100" s="1">
        <f t="shared" si="1"/>
        <v>98</v>
      </c>
      <c r="B100" t="s">
        <v>780</v>
      </c>
      <c r="C100" t="s">
        <v>430</v>
      </c>
      <c r="D100">
        <v>5496446</v>
      </c>
      <c r="E100" t="s">
        <v>431</v>
      </c>
      <c r="F100" t="s">
        <v>6</v>
      </c>
      <c r="G100" t="s">
        <v>432</v>
      </c>
      <c r="H100" t="s">
        <v>433</v>
      </c>
      <c r="I100" t="s">
        <v>434</v>
      </c>
      <c r="J100" t="s">
        <v>6</v>
      </c>
      <c r="K100" t="s">
        <v>6</v>
      </c>
    </row>
    <row r="101" spans="1:11" hidden="1" x14ac:dyDescent="0.25">
      <c r="A101" s="1">
        <f t="shared" si="1"/>
        <v>99</v>
      </c>
      <c r="B101" t="s">
        <v>780</v>
      </c>
      <c r="C101" t="s">
        <v>435</v>
      </c>
      <c r="D101">
        <v>64508889</v>
      </c>
      <c r="E101" t="s">
        <v>436</v>
      </c>
      <c r="F101" t="s">
        <v>42</v>
      </c>
      <c r="G101" t="s">
        <v>437</v>
      </c>
      <c r="H101" t="s">
        <v>438</v>
      </c>
      <c r="I101" t="s">
        <v>439</v>
      </c>
      <c r="J101" t="s">
        <v>440</v>
      </c>
      <c r="K101" t="s">
        <v>441</v>
      </c>
    </row>
    <row r="102" spans="1:11" x14ac:dyDescent="0.25">
      <c r="A102" s="1">
        <f t="shared" si="1"/>
        <v>100</v>
      </c>
      <c r="B102" t="s">
        <v>6</v>
      </c>
      <c r="C102" t="s">
        <v>442</v>
      </c>
      <c r="D102">
        <v>14803534</v>
      </c>
      <c r="E102" t="s">
        <v>443</v>
      </c>
      <c r="F102" t="s">
        <v>6</v>
      </c>
      <c r="G102" t="s">
        <v>444</v>
      </c>
      <c r="H102" t="s">
        <v>445</v>
      </c>
      <c r="I102" t="s">
        <v>446</v>
      </c>
      <c r="J102" t="s">
        <v>6</v>
      </c>
      <c r="K102" t="s">
        <v>6</v>
      </c>
    </row>
    <row r="103" spans="1:11" hidden="1" x14ac:dyDescent="0.25">
      <c r="A103" s="1">
        <f t="shared" si="1"/>
        <v>101</v>
      </c>
      <c r="B103" t="s">
        <v>780</v>
      </c>
      <c r="C103" t="s">
        <v>447</v>
      </c>
      <c r="D103">
        <v>4257111</v>
      </c>
      <c r="E103" t="s">
        <v>448</v>
      </c>
      <c r="F103" t="s">
        <v>78</v>
      </c>
      <c r="G103" t="s">
        <v>6</v>
      </c>
      <c r="H103" t="s">
        <v>449</v>
      </c>
      <c r="I103" t="s">
        <v>450</v>
      </c>
      <c r="J103" t="s">
        <v>451</v>
      </c>
      <c r="K103" t="s">
        <v>6</v>
      </c>
    </row>
    <row r="104" spans="1:11" hidden="1" x14ac:dyDescent="0.25">
      <c r="A104" s="1">
        <f t="shared" si="1"/>
        <v>102</v>
      </c>
      <c r="B104" t="s">
        <v>780</v>
      </c>
      <c r="C104" t="s">
        <v>452</v>
      </c>
      <c r="D104">
        <v>63083868</v>
      </c>
      <c r="E104" t="s">
        <v>452</v>
      </c>
      <c r="F104" t="s">
        <v>42</v>
      </c>
      <c r="G104" t="s">
        <v>453</v>
      </c>
      <c r="H104" t="s">
        <v>454</v>
      </c>
      <c r="I104" t="s">
        <v>455</v>
      </c>
      <c r="J104" t="s">
        <v>6</v>
      </c>
      <c r="K104" t="s">
        <v>6</v>
      </c>
    </row>
    <row r="105" spans="1:11" hidden="1" x14ac:dyDescent="0.25">
      <c r="A105" s="1">
        <f t="shared" si="1"/>
        <v>103</v>
      </c>
      <c r="B105" t="s">
        <v>780</v>
      </c>
      <c r="C105" t="s">
        <v>456</v>
      </c>
      <c r="D105">
        <v>27116913</v>
      </c>
      <c r="E105" t="s">
        <v>457</v>
      </c>
      <c r="F105" t="s">
        <v>6</v>
      </c>
      <c r="G105" t="s">
        <v>458</v>
      </c>
      <c r="H105" t="s">
        <v>459</v>
      </c>
      <c r="I105" t="s">
        <v>460</v>
      </c>
      <c r="J105" t="s">
        <v>6</v>
      </c>
      <c r="K105" t="s">
        <v>6</v>
      </c>
    </row>
    <row r="106" spans="1:11" hidden="1" x14ac:dyDescent="0.25">
      <c r="A106" s="1">
        <f t="shared" si="1"/>
        <v>104</v>
      </c>
      <c r="B106" t="s">
        <v>780</v>
      </c>
      <c r="C106" t="s">
        <v>461</v>
      </c>
      <c r="D106">
        <v>47116129</v>
      </c>
      <c r="E106" t="s">
        <v>462</v>
      </c>
      <c r="F106" t="s">
        <v>6</v>
      </c>
      <c r="G106" t="s">
        <v>463</v>
      </c>
      <c r="H106" t="s">
        <v>464</v>
      </c>
      <c r="I106" t="s">
        <v>465</v>
      </c>
      <c r="J106" t="s">
        <v>6</v>
      </c>
      <c r="K106" t="s">
        <v>6</v>
      </c>
    </row>
    <row r="107" spans="1:11" hidden="1" x14ac:dyDescent="0.25">
      <c r="A107" s="1">
        <f t="shared" si="1"/>
        <v>105</v>
      </c>
      <c r="B107" t="s">
        <v>780</v>
      </c>
      <c r="C107" t="s">
        <v>466</v>
      </c>
      <c r="D107">
        <v>24788759</v>
      </c>
      <c r="E107" t="s">
        <v>467</v>
      </c>
      <c r="F107" t="s">
        <v>6</v>
      </c>
      <c r="G107" t="s">
        <v>6</v>
      </c>
      <c r="H107" t="s">
        <v>84</v>
      </c>
      <c r="I107" t="s">
        <v>468</v>
      </c>
      <c r="J107" t="s">
        <v>469</v>
      </c>
      <c r="K107" t="s">
        <v>6</v>
      </c>
    </row>
    <row r="108" spans="1:11" hidden="1" x14ac:dyDescent="0.25">
      <c r="A108" s="1">
        <f t="shared" si="1"/>
        <v>106</v>
      </c>
      <c r="B108" t="s">
        <v>780</v>
      </c>
      <c r="C108" t="s">
        <v>470</v>
      </c>
      <c r="D108">
        <v>8531641</v>
      </c>
      <c r="E108" t="s">
        <v>471</v>
      </c>
      <c r="F108" t="s">
        <v>6</v>
      </c>
      <c r="G108" t="s">
        <v>472</v>
      </c>
      <c r="H108" t="s">
        <v>84</v>
      </c>
      <c r="I108" t="s">
        <v>473</v>
      </c>
      <c r="J108" t="s">
        <v>6</v>
      </c>
      <c r="K108" t="s">
        <v>6</v>
      </c>
    </row>
    <row r="109" spans="1:11" hidden="1" x14ac:dyDescent="0.25">
      <c r="A109" s="1">
        <f t="shared" si="1"/>
        <v>107</v>
      </c>
      <c r="B109" t="s">
        <v>780</v>
      </c>
      <c r="C109" t="s">
        <v>474</v>
      </c>
      <c r="D109">
        <v>49241257</v>
      </c>
      <c r="E109" t="s">
        <v>475</v>
      </c>
      <c r="F109" t="s">
        <v>6</v>
      </c>
      <c r="G109" t="s">
        <v>119</v>
      </c>
      <c r="H109" t="s">
        <v>476</v>
      </c>
      <c r="I109" t="s">
        <v>477</v>
      </c>
      <c r="J109" t="s">
        <v>6</v>
      </c>
      <c r="K109" t="s">
        <v>6</v>
      </c>
    </row>
    <row r="110" spans="1:11" hidden="1" x14ac:dyDescent="0.25">
      <c r="A110" s="1">
        <f t="shared" si="1"/>
        <v>108</v>
      </c>
      <c r="B110" t="s">
        <v>780</v>
      </c>
      <c r="C110" t="s">
        <v>478</v>
      </c>
      <c r="D110">
        <v>49240901</v>
      </c>
      <c r="E110" t="s">
        <v>479</v>
      </c>
      <c r="F110" t="s">
        <v>78</v>
      </c>
      <c r="G110" t="s">
        <v>302</v>
      </c>
      <c r="H110" t="s">
        <v>119</v>
      </c>
      <c r="I110" t="s">
        <v>480</v>
      </c>
      <c r="J110" t="s">
        <v>6</v>
      </c>
      <c r="K110" t="s">
        <v>6</v>
      </c>
    </row>
    <row r="111" spans="1:11" hidden="1" x14ac:dyDescent="0.25">
      <c r="A111" s="1">
        <f t="shared" si="1"/>
        <v>109</v>
      </c>
      <c r="B111" t="s">
        <v>780</v>
      </c>
      <c r="C111" t="s">
        <v>481</v>
      </c>
      <c r="D111">
        <v>47673036</v>
      </c>
      <c r="E111" t="s">
        <v>482</v>
      </c>
      <c r="F111" t="s">
        <v>6</v>
      </c>
      <c r="G111" t="s">
        <v>483</v>
      </c>
      <c r="H111" t="s">
        <v>484</v>
      </c>
      <c r="I111" t="s">
        <v>485</v>
      </c>
      <c r="J111" t="s">
        <v>6</v>
      </c>
      <c r="K111" t="s">
        <v>6</v>
      </c>
    </row>
    <row r="112" spans="1:11" hidden="1" x14ac:dyDescent="0.25">
      <c r="A112" s="1">
        <f t="shared" si="1"/>
        <v>110</v>
      </c>
      <c r="B112" t="s">
        <v>780</v>
      </c>
      <c r="C112" t="s">
        <v>486</v>
      </c>
      <c r="D112">
        <v>8014639</v>
      </c>
      <c r="E112" t="s">
        <v>487</v>
      </c>
      <c r="F112" t="s">
        <v>6</v>
      </c>
      <c r="G112" t="s">
        <v>6</v>
      </c>
      <c r="H112" t="s">
        <v>488</v>
      </c>
      <c r="I112" t="s">
        <v>489</v>
      </c>
      <c r="J112" t="s">
        <v>490</v>
      </c>
      <c r="K112" t="s">
        <v>6</v>
      </c>
    </row>
    <row r="113" spans="1:11" hidden="1" x14ac:dyDescent="0.25">
      <c r="A113" s="1">
        <f t="shared" si="1"/>
        <v>111</v>
      </c>
      <c r="B113" t="s">
        <v>780</v>
      </c>
      <c r="C113" t="s">
        <v>491</v>
      </c>
      <c r="D113">
        <v>9701125</v>
      </c>
      <c r="E113" t="s">
        <v>492</v>
      </c>
      <c r="F113" t="s">
        <v>78</v>
      </c>
      <c r="G113" t="s">
        <v>493</v>
      </c>
      <c r="H113" t="s">
        <v>494</v>
      </c>
      <c r="I113" t="s">
        <v>495</v>
      </c>
      <c r="J113" t="s">
        <v>6</v>
      </c>
      <c r="K113" t="s">
        <v>6</v>
      </c>
    </row>
    <row r="114" spans="1:11" x14ac:dyDescent="0.25">
      <c r="A114" s="1">
        <f t="shared" si="1"/>
        <v>112</v>
      </c>
      <c r="B114" t="s">
        <v>6</v>
      </c>
      <c r="C114" t="s">
        <v>496</v>
      </c>
      <c r="D114">
        <v>25500</v>
      </c>
      <c r="E114" t="s">
        <v>497</v>
      </c>
      <c r="F114" t="s">
        <v>6</v>
      </c>
      <c r="G114" t="s">
        <v>498</v>
      </c>
      <c r="H114" t="s">
        <v>499</v>
      </c>
      <c r="I114" t="s">
        <v>500</v>
      </c>
      <c r="J114" t="s">
        <v>6</v>
      </c>
      <c r="K114" t="s">
        <v>6</v>
      </c>
    </row>
    <row r="115" spans="1:11" hidden="1" x14ac:dyDescent="0.25">
      <c r="A115" s="1">
        <f t="shared" si="1"/>
        <v>113</v>
      </c>
      <c r="B115" t="s">
        <v>780</v>
      </c>
      <c r="C115" t="s">
        <v>501</v>
      </c>
      <c r="D115">
        <v>7564589</v>
      </c>
      <c r="E115" t="s">
        <v>502</v>
      </c>
      <c r="F115" t="s">
        <v>6</v>
      </c>
      <c r="G115" t="s">
        <v>6</v>
      </c>
      <c r="H115" t="s">
        <v>503</v>
      </c>
      <c r="I115" t="s">
        <v>504</v>
      </c>
      <c r="J115" t="s">
        <v>505</v>
      </c>
      <c r="K115" t="s">
        <v>6</v>
      </c>
    </row>
    <row r="116" spans="1:11" hidden="1" x14ac:dyDescent="0.25">
      <c r="A116" s="1">
        <f t="shared" si="1"/>
        <v>114</v>
      </c>
      <c r="B116" t="s">
        <v>780</v>
      </c>
      <c r="C116" t="s">
        <v>506</v>
      </c>
      <c r="D116">
        <v>7708955</v>
      </c>
      <c r="E116" t="s">
        <v>507</v>
      </c>
      <c r="F116" t="s">
        <v>6</v>
      </c>
      <c r="G116" t="s">
        <v>508</v>
      </c>
      <c r="H116" t="s">
        <v>509</v>
      </c>
      <c r="I116" t="s">
        <v>510</v>
      </c>
      <c r="J116" t="s">
        <v>6</v>
      </c>
      <c r="K116" t="s">
        <v>6</v>
      </c>
    </row>
    <row r="117" spans="1:11" hidden="1" x14ac:dyDescent="0.25">
      <c r="A117" s="1">
        <f t="shared" si="1"/>
        <v>115</v>
      </c>
      <c r="B117" t="s">
        <v>780</v>
      </c>
      <c r="C117" t="s">
        <v>511</v>
      </c>
      <c r="D117">
        <v>24717444</v>
      </c>
      <c r="E117" t="s">
        <v>512</v>
      </c>
      <c r="F117" t="s">
        <v>6</v>
      </c>
      <c r="G117" t="s">
        <v>513</v>
      </c>
      <c r="H117" t="s">
        <v>514</v>
      </c>
      <c r="I117" t="s">
        <v>515</v>
      </c>
      <c r="J117" t="s">
        <v>6</v>
      </c>
      <c r="K117" t="s">
        <v>6</v>
      </c>
    </row>
    <row r="118" spans="1:11" hidden="1" x14ac:dyDescent="0.25">
      <c r="A118" s="1">
        <f t="shared" si="1"/>
        <v>116</v>
      </c>
      <c r="B118" t="s">
        <v>780</v>
      </c>
      <c r="C118" t="s">
        <v>516</v>
      </c>
      <c r="D118">
        <v>24799751</v>
      </c>
      <c r="E118" t="s">
        <v>517</v>
      </c>
      <c r="F118" t="s">
        <v>6</v>
      </c>
      <c r="G118" t="s">
        <v>47</v>
      </c>
      <c r="H118" t="s">
        <v>48</v>
      </c>
      <c r="I118" t="s">
        <v>49</v>
      </c>
      <c r="J118" t="s">
        <v>6</v>
      </c>
      <c r="K118" t="s">
        <v>6</v>
      </c>
    </row>
    <row r="119" spans="1:11" hidden="1" x14ac:dyDescent="0.25">
      <c r="A119" s="1">
        <f t="shared" si="1"/>
        <v>117</v>
      </c>
      <c r="B119" t="s">
        <v>780</v>
      </c>
      <c r="C119" t="s">
        <v>518</v>
      </c>
      <c r="D119">
        <v>11855029</v>
      </c>
      <c r="E119" t="s">
        <v>519</v>
      </c>
      <c r="F119" t="s">
        <v>6</v>
      </c>
      <c r="G119" t="s">
        <v>508</v>
      </c>
      <c r="H119" t="s">
        <v>520</v>
      </c>
      <c r="I119" t="s">
        <v>521</v>
      </c>
      <c r="J119" t="s">
        <v>6</v>
      </c>
      <c r="K119" t="s">
        <v>6</v>
      </c>
    </row>
    <row r="120" spans="1:11" hidden="1" x14ac:dyDescent="0.25">
      <c r="A120" s="1">
        <f t="shared" si="1"/>
        <v>118</v>
      </c>
      <c r="B120" t="s">
        <v>780</v>
      </c>
      <c r="C120" t="s">
        <v>522</v>
      </c>
      <c r="D120">
        <v>25345150</v>
      </c>
      <c r="E120" t="s">
        <v>523</v>
      </c>
      <c r="F120" t="s">
        <v>78</v>
      </c>
      <c r="G120" t="s">
        <v>524</v>
      </c>
      <c r="H120" t="s">
        <v>525</v>
      </c>
      <c r="I120" t="s">
        <v>526</v>
      </c>
      <c r="J120" t="s">
        <v>6</v>
      </c>
      <c r="K120" t="s">
        <v>6</v>
      </c>
    </row>
    <row r="121" spans="1:11" hidden="1" x14ac:dyDescent="0.25">
      <c r="A121" s="1">
        <f t="shared" si="1"/>
        <v>119</v>
      </c>
      <c r="B121" t="s">
        <v>780</v>
      </c>
      <c r="C121" t="s">
        <v>527</v>
      </c>
      <c r="D121">
        <v>7880014</v>
      </c>
      <c r="E121" t="s">
        <v>528</v>
      </c>
      <c r="F121" t="s">
        <v>78</v>
      </c>
      <c r="G121" t="s">
        <v>529</v>
      </c>
      <c r="H121" t="s">
        <v>530</v>
      </c>
      <c r="I121" t="s">
        <v>531</v>
      </c>
      <c r="J121" t="s">
        <v>6</v>
      </c>
      <c r="K121" t="s">
        <v>6</v>
      </c>
    </row>
    <row r="122" spans="1:11" hidden="1" x14ac:dyDescent="0.25">
      <c r="A122" s="1">
        <f t="shared" si="1"/>
        <v>120</v>
      </c>
      <c r="B122" t="s">
        <v>780</v>
      </c>
      <c r="C122" t="s">
        <v>532</v>
      </c>
      <c r="D122">
        <v>60197501</v>
      </c>
      <c r="E122" t="s">
        <v>533</v>
      </c>
      <c r="F122" t="s">
        <v>6</v>
      </c>
      <c r="G122" t="s">
        <v>6</v>
      </c>
      <c r="H122" t="s">
        <v>534</v>
      </c>
      <c r="I122" t="s">
        <v>535</v>
      </c>
      <c r="J122" t="s">
        <v>536</v>
      </c>
      <c r="K122" t="s">
        <v>6</v>
      </c>
    </row>
    <row r="123" spans="1:11" hidden="1" x14ac:dyDescent="0.25">
      <c r="A123" s="1">
        <f t="shared" si="1"/>
        <v>121</v>
      </c>
      <c r="B123" t="s">
        <v>780</v>
      </c>
      <c r="C123" t="s">
        <v>537</v>
      </c>
      <c r="D123">
        <v>5194148</v>
      </c>
      <c r="E123" t="s">
        <v>538</v>
      </c>
      <c r="F123" t="s">
        <v>6</v>
      </c>
      <c r="G123" t="s">
        <v>6</v>
      </c>
      <c r="H123" t="s">
        <v>86</v>
      </c>
      <c r="I123" t="s">
        <v>84</v>
      </c>
      <c r="J123" t="s">
        <v>539</v>
      </c>
      <c r="K123" t="s">
        <v>6</v>
      </c>
    </row>
    <row r="124" spans="1:11" hidden="1" x14ac:dyDescent="0.25">
      <c r="A124" s="1">
        <f t="shared" si="1"/>
        <v>122</v>
      </c>
      <c r="B124" t="s">
        <v>780</v>
      </c>
      <c r="C124" t="s">
        <v>540</v>
      </c>
      <c r="D124">
        <v>60197609</v>
      </c>
      <c r="E124" t="s">
        <v>541</v>
      </c>
      <c r="F124" t="s">
        <v>6</v>
      </c>
      <c r="G124" t="s">
        <v>542</v>
      </c>
      <c r="H124" t="s">
        <v>543</v>
      </c>
      <c r="I124" t="s">
        <v>544</v>
      </c>
      <c r="J124" t="s">
        <v>6</v>
      </c>
      <c r="K124" t="s">
        <v>6</v>
      </c>
    </row>
    <row r="125" spans="1:11" hidden="1" x14ac:dyDescent="0.25">
      <c r="A125" s="1">
        <f t="shared" si="1"/>
        <v>123</v>
      </c>
      <c r="B125" t="s">
        <v>780</v>
      </c>
      <c r="C125" t="s">
        <v>545</v>
      </c>
      <c r="D125">
        <v>29017688</v>
      </c>
      <c r="E125" t="s">
        <v>546</v>
      </c>
      <c r="F125" t="s">
        <v>6</v>
      </c>
      <c r="G125" t="s">
        <v>547</v>
      </c>
      <c r="H125" t="s">
        <v>548</v>
      </c>
      <c r="I125" t="s">
        <v>549</v>
      </c>
      <c r="J125" t="s">
        <v>6</v>
      </c>
      <c r="K125" t="s">
        <v>6</v>
      </c>
    </row>
    <row r="126" spans="1:11" hidden="1" x14ac:dyDescent="0.25">
      <c r="A126" s="1">
        <f t="shared" si="1"/>
        <v>124</v>
      </c>
      <c r="B126" t="s">
        <v>780</v>
      </c>
      <c r="C126" t="s">
        <v>550</v>
      </c>
      <c r="D126">
        <v>61858714</v>
      </c>
      <c r="E126" t="s">
        <v>551</v>
      </c>
      <c r="F126" t="s">
        <v>78</v>
      </c>
      <c r="G126" t="s">
        <v>6</v>
      </c>
      <c r="H126" t="s">
        <v>552</v>
      </c>
      <c r="I126" t="s">
        <v>553</v>
      </c>
      <c r="J126" t="s">
        <v>554</v>
      </c>
      <c r="K126" t="s">
        <v>370</v>
      </c>
    </row>
    <row r="127" spans="1:11" x14ac:dyDescent="0.25">
      <c r="A127" s="1">
        <f t="shared" si="1"/>
        <v>125</v>
      </c>
      <c r="B127" t="s">
        <v>6</v>
      </c>
      <c r="C127" t="s">
        <v>555</v>
      </c>
      <c r="D127">
        <v>29290171</v>
      </c>
      <c r="E127" t="s">
        <v>556</v>
      </c>
      <c r="F127" t="s">
        <v>6</v>
      </c>
      <c r="G127" t="s">
        <v>6</v>
      </c>
      <c r="H127" t="s">
        <v>557</v>
      </c>
      <c r="I127" t="s">
        <v>558</v>
      </c>
      <c r="J127" t="s">
        <v>559</v>
      </c>
      <c r="K127" t="s">
        <v>560</v>
      </c>
    </row>
    <row r="128" spans="1:11" x14ac:dyDescent="0.25">
      <c r="A128" s="1">
        <f t="shared" si="1"/>
        <v>126</v>
      </c>
      <c r="B128" t="s">
        <v>6</v>
      </c>
      <c r="C128" t="s">
        <v>561</v>
      </c>
      <c r="D128">
        <v>45273758</v>
      </c>
      <c r="E128" t="s">
        <v>562</v>
      </c>
      <c r="F128" t="s">
        <v>6</v>
      </c>
      <c r="G128" t="s">
        <v>6</v>
      </c>
      <c r="H128" t="s">
        <v>563</v>
      </c>
      <c r="I128" t="s">
        <v>564</v>
      </c>
      <c r="J128" t="s">
        <v>565</v>
      </c>
      <c r="K128" t="s">
        <v>6</v>
      </c>
    </row>
    <row r="129" spans="1:11" x14ac:dyDescent="0.25">
      <c r="A129" s="1">
        <f t="shared" si="1"/>
        <v>127</v>
      </c>
      <c r="B129" t="s">
        <v>6</v>
      </c>
      <c r="C129" t="s">
        <v>566</v>
      </c>
      <c r="D129">
        <v>18152813</v>
      </c>
      <c r="E129" t="s">
        <v>567</v>
      </c>
      <c r="F129" t="s">
        <v>78</v>
      </c>
      <c r="G129" t="s">
        <v>568</v>
      </c>
      <c r="H129" t="s">
        <v>569</v>
      </c>
      <c r="I129" t="s">
        <v>570</v>
      </c>
      <c r="J129" t="s">
        <v>6</v>
      </c>
      <c r="K129" t="s">
        <v>6</v>
      </c>
    </row>
    <row r="130" spans="1:11" hidden="1" x14ac:dyDescent="0.25">
      <c r="A130" s="1">
        <f t="shared" si="1"/>
        <v>128</v>
      </c>
      <c r="B130" t="s">
        <v>780</v>
      </c>
      <c r="C130" t="s">
        <v>571</v>
      </c>
      <c r="D130">
        <v>6081436</v>
      </c>
      <c r="E130" t="s">
        <v>572</v>
      </c>
      <c r="F130" t="s">
        <v>6</v>
      </c>
      <c r="G130" t="s">
        <v>84</v>
      </c>
      <c r="H130" t="s">
        <v>86</v>
      </c>
      <c r="I130" t="s">
        <v>573</v>
      </c>
      <c r="J130" t="s">
        <v>6</v>
      </c>
      <c r="K130" t="s">
        <v>6</v>
      </c>
    </row>
    <row r="131" spans="1:11" x14ac:dyDescent="0.25">
      <c r="A131" s="1">
        <f t="shared" si="1"/>
        <v>129</v>
      </c>
      <c r="B131" t="s">
        <v>6</v>
      </c>
      <c r="C131" t="s">
        <v>574</v>
      </c>
      <c r="D131">
        <v>26504006</v>
      </c>
      <c r="E131" t="s">
        <v>575</v>
      </c>
      <c r="F131" t="s">
        <v>6</v>
      </c>
      <c r="G131" t="s">
        <v>542</v>
      </c>
      <c r="H131" t="s">
        <v>576</v>
      </c>
      <c r="I131" t="s">
        <v>577</v>
      </c>
      <c r="J131" t="s">
        <v>6</v>
      </c>
      <c r="K131" t="s">
        <v>6</v>
      </c>
    </row>
    <row r="132" spans="1:11" hidden="1" x14ac:dyDescent="0.25">
      <c r="A132" s="1">
        <f t="shared" si="1"/>
        <v>130</v>
      </c>
      <c r="B132" t="s">
        <v>780</v>
      </c>
      <c r="C132" t="s">
        <v>578</v>
      </c>
      <c r="D132">
        <v>6449468</v>
      </c>
      <c r="E132" t="s">
        <v>579</v>
      </c>
      <c r="F132" t="s">
        <v>6</v>
      </c>
      <c r="G132" t="s">
        <v>508</v>
      </c>
      <c r="H132" t="s">
        <v>373</v>
      </c>
      <c r="I132" t="s">
        <v>580</v>
      </c>
      <c r="J132" t="s">
        <v>6</v>
      </c>
      <c r="K132" t="s">
        <v>6</v>
      </c>
    </row>
    <row r="133" spans="1:11" hidden="1" x14ac:dyDescent="0.25">
      <c r="A133" s="1">
        <f t="shared" ref="A133:A148" si="2">A132+1</f>
        <v>131</v>
      </c>
      <c r="B133" t="s">
        <v>780</v>
      </c>
      <c r="C133" t="s">
        <v>581</v>
      </c>
      <c r="D133">
        <v>25307835</v>
      </c>
      <c r="E133" t="s">
        <v>582</v>
      </c>
      <c r="F133" t="s">
        <v>6</v>
      </c>
      <c r="G133" t="s">
        <v>583</v>
      </c>
      <c r="H133" t="s">
        <v>584</v>
      </c>
      <c r="I133" t="s">
        <v>585</v>
      </c>
      <c r="J133" t="s">
        <v>6</v>
      </c>
      <c r="K133" t="s">
        <v>6</v>
      </c>
    </row>
    <row r="134" spans="1:11" hidden="1" x14ac:dyDescent="0.25">
      <c r="A134" s="1">
        <f t="shared" si="2"/>
        <v>132</v>
      </c>
      <c r="B134" t="s">
        <v>780</v>
      </c>
      <c r="C134" t="s">
        <v>586</v>
      </c>
      <c r="D134">
        <v>7600488</v>
      </c>
      <c r="E134" t="s">
        <v>587</v>
      </c>
      <c r="F134" t="s">
        <v>6</v>
      </c>
      <c r="G134" t="s">
        <v>6</v>
      </c>
      <c r="H134" t="s">
        <v>588</v>
      </c>
      <c r="I134" t="s">
        <v>589</v>
      </c>
      <c r="J134" t="s">
        <v>590</v>
      </c>
      <c r="K134" t="s">
        <v>6</v>
      </c>
    </row>
    <row r="135" spans="1:11" hidden="1" x14ac:dyDescent="0.25">
      <c r="A135" s="1">
        <f t="shared" si="2"/>
        <v>133</v>
      </c>
      <c r="B135" t="s">
        <v>780</v>
      </c>
      <c r="C135" t="s">
        <v>591</v>
      </c>
      <c r="D135">
        <v>11786558</v>
      </c>
      <c r="E135" t="s">
        <v>592</v>
      </c>
      <c r="F135" t="s">
        <v>6</v>
      </c>
      <c r="G135" t="s">
        <v>6</v>
      </c>
      <c r="H135" t="s">
        <v>593</v>
      </c>
      <c r="I135" t="s">
        <v>594</v>
      </c>
      <c r="J135" t="s">
        <v>595</v>
      </c>
      <c r="K135" t="s">
        <v>6</v>
      </c>
    </row>
    <row r="136" spans="1:11" hidden="1" x14ac:dyDescent="0.25">
      <c r="A136" s="1">
        <f t="shared" si="2"/>
        <v>134</v>
      </c>
      <c r="B136" t="s">
        <v>780</v>
      </c>
      <c r="C136" t="s">
        <v>596</v>
      </c>
      <c r="D136">
        <v>64948242</v>
      </c>
      <c r="E136" t="s">
        <v>597</v>
      </c>
      <c r="F136" t="s">
        <v>6</v>
      </c>
      <c r="G136" t="s">
        <v>598</v>
      </c>
      <c r="H136" t="s">
        <v>599</v>
      </c>
      <c r="I136" t="s">
        <v>600</v>
      </c>
      <c r="J136" t="s">
        <v>6</v>
      </c>
      <c r="K136" t="s">
        <v>6</v>
      </c>
    </row>
    <row r="137" spans="1:11" hidden="1" x14ac:dyDescent="0.25">
      <c r="A137" s="1">
        <f t="shared" si="2"/>
        <v>135</v>
      </c>
      <c r="B137" t="s">
        <v>780</v>
      </c>
      <c r="C137" t="s">
        <v>601</v>
      </c>
      <c r="D137">
        <v>28375025</v>
      </c>
      <c r="E137" t="s">
        <v>602</v>
      </c>
      <c r="F137" t="s">
        <v>6</v>
      </c>
      <c r="G137" t="s">
        <v>6</v>
      </c>
      <c r="H137" t="s">
        <v>603</v>
      </c>
      <c r="I137" t="s">
        <v>604</v>
      </c>
      <c r="J137" t="s">
        <v>605</v>
      </c>
      <c r="K137" t="s">
        <v>6</v>
      </c>
    </row>
    <row r="138" spans="1:11" hidden="1" x14ac:dyDescent="0.25">
      <c r="A138" s="1">
        <f t="shared" si="2"/>
        <v>136</v>
      </c>
      <c r="B138" t="s">
        <v>780</v>
      </c>
      <c r="C138" t="s">
        <v>606</v>
      </c>
      <c r="D138">
        <v>61859818</v>
      </c>
      <c r="E138" t="s">
        <v>607</v>
      </c>
      <c r="F138" t="s">
        <v>6</v>
      </c>
      <c r="G138" t="s">
        <v>608</v>
      </c>
      <c r="H138" t="s">
        <v>609</v>
      </c>
      <c r="I138" t="s">
        <v>610</v>
      </c>
      <c r="J138" t="s">
        <v>611</v>
      </c>
      <c r="K138" t="s">
        <v>6</v>
      </c>
    </row>
    <row r="139" spans="1:11" hidden="1" x14ac:dyDescent="0.25">
      <c r="A139" s="1">
        <f t="shared" si="2"/>
        <v>137</v>
      </c>
      <c r="B139" t="s">
        <v>780</v>
      </c>
      <c r="C139" t="s">
        <v>612</v>
      </c>
      <c r="D139">
        <v>49240480</v>
      </c>
      <c r="E139" t="s">
        <v>613</v>
      </c>
      <c r="F139" t="s">
        <v>6</v>
      </c>
      <c r="G139" t="s">
        <v>608</v>
      </c>
      <c r="H139" t="s">
        <v>609</v>
      </c>
      <c r="I139" t="s">
        <v>610</v>
      </c>
      <c r="J139" t="s">
        <v>611</v>
      </c>
      <c r="K139" t="s">
        <v>6</v>
      </c>
    </row>
    <row r="140" spans="1:11" hidden="1" x14ac:dyDescent="0.25">
      <c r="A140" s="1">
        <f t="shared" si="2"/>
        <v>138</v>
      </c>
      <c r="B140" t="s">
        <v>780</v>
      </c>
      <c r="C140" t="s">
        <v>614</v>
      </c>
      <c r="D140">
        <v>28445589</v>
      </c>
      <c r="E140" t="s">
        <v>615</v>
      </c>
      <c r="F140" t="s">
        <v>6</v>
      </c>
      <c r="G140" t="s">
        <v>616</v>
      </c>
      <c r="H140" t="s">
        <v>617</v>
      </c>
      <c r="I140" t="s">
        <v>618</v>
      </c>
      <c r="J140" t="s">
        <v>6</v>
      </c>
      <c r="K140" t="s">
        <v>6</v>
      </c>
    </row>
    <row r="141" spans="1:11" hidden="1" x14ac:dyDescent="0.25">
      <c r="A141" s="1">
        <f t="shared" si="2"/>
        <v>139</v>
      </c>
      <c r="B141" t="s">
        <v>780</v>
      </c>
      <c r="C141" t="s">
        <v>619</v>
      </c>
      <c r="D141">
        <v>7670184</v>
      </c>
      <c r="E141" t="s">
        <v>620</v>
      </c>
      <c r="F141" t="s">
        <v>6</v>
      </c>
      <c r="G141" t="s">
        <v>6</v>
      </c>
      <c r="H141" t="s">
        <v>86</v>
      </c>
      <c r="I141" t="s">
        <v>84</v>
      </c>
      <c r="J141" t="s">
        <v>621</v>
      </c>
      <c r="K141" t="s">
        <v>6</v>
      </c>
    </row>
    <row r="142" spans="1:11" hidden="1" x14ac:dyDescent="0.25">
      <c r="A142" s="1">
        <f t="shared" si="2"/>
        <v>140</v>
      </c>
      <c r="B142" t="s">
        <v>780</v>
      </c>
      <c r="C142" t="s">
        <v>622</v>
      </c>
      <c r="D142">
        <v>25710966</v>
      </c>
      <c r="E142" t="s">
        <v>623</v>
      </c>
      <c r="F142" t="s">
        <v>6</v>
      </c>
      <c r="G142" t="s">
        <v>624</v>
      </c>
      <c r="H142" t="s">
        <v>625</v>
      </c>
      <c r="I142" t="s">
        <v>626</v>
      </c>
      <c r="J142" t="s">
        <v>6</v>
      </c>
      <c r="K142" t="s">
        <v>6</v>
      </c>
    </row>
    <row r="143" spans="1:11" hidden="1" x14ac:dyDescent="0.25">
      <c r="A143" s="1">
        <f t="shared" si="2"/>
        <v>141</v>
      </c>
      <c r="B143" t="s">
        <v>780</v>
      </c>
      <c r="C143" t="s">
        <v>627</v>
      </c>
      <c r="D143">
        <v>47114975</v>
      </c>
      <c r="E143" t="s">
        <v>628</v>
      </c>
      <c r="F143" t="s">
        <v>6</v>
      </c>
      <c r="G143" t="s">
        <v>303</v>
      </c>
      <c r="H143" t="s">
        <v>629</v>
      </c>
      <c r="I143" t="s">
        <v>630</v>
      </c>
      <c r="J143" t="s">
        <v>6</v>
      </c>
      <c r="K143" t="s">
        <v>6</v>
      </c>
    </row>
    <row r="144" spans="1:11" hidden="1" x14ac:dyDescent="0.25">
      <c r="A144" s="1">
        <f t="shared" si="2"/>
        <v>142</v>
      </c>
      <c r="B144" t="s">
        <v>780</v>
      </c>
      <c r="C144" t="s">
        <v>631</v>
      </c>
      <c r="D144">
        <v>41197518</v>
      </c>
      <c r="E144" t="s">
        <v>632</v>
      </c>
      <c r="F144" t="s">
        <v>6</v>
      </c>
      <c r="G144" t="s">
        <v>633</v>
      </c>
      <c r="H144" t="s">
        <v>634</v>
      </c>
      <c r="I144" t="s">
        <v>459</v>
      </c>
      <c r="J144" t="s">
        <v>6</v>
      </c>
      <c r="K144" t="s">
        <v>6</v>
      </c>
    </row>
    <row r="145" spans="1:11" x14ac:dyDescent="0.25">
      <c r="A145" s="1">
        <f t="shared" si="2"/>
        <v>143</v>
      </c>
      <c r="B145" t="s">
        <v>6</v>
      </c>
      <c r="C145" t="s">
        <v>635</v>
      </c>
      <c r="D145">
        <v>24762717</v>
      </c>
      <c r="E145" t="s">
        <v>636</v>
      </c>
      <c r="F145" t="s">
        <v>6</v>
      </c>
      <c r="G145" t="s">
        <v>6</v>
      </c>
      <c r="H145" t="s">
        <v>637</v>
      </c>
      <c r="I145" t="s">
        <v>638</v>
      </c>
      <c r="J145" t="s">
        <v>84</v>
      </c>
      <c r="K145" t="s">
        <v>6</v>
      </c>
    </row>
    <row r="146" spans="1:11" x14ac:dyDescent="0.25">
      <c r="A146" s="1">
        <f t="shared" si="2"/>
        <v>144</v>
      </c>
      <c r="B146" t="s">
        <v>6</v>
      </c>
      <c r="C146" t="s">
        <v>639</v>
      </c>
      <c r="D146">
        <v>14027348</v>
      </c>
      <c r="E146" t="s">
        <v>640</v>
      </c>
      <c r="F146" t="s">
        <v>6</v>
      </c>
      <c r="G146" t="s">
        <v>641</v>
      </c>
      <c r="H146" t="s">
        <v>642</v>
      </c>
      <c r="I146" t="s">
        <v>643</v>
      </c>
      <c r="J146" t="s">
        <v>6</v>
      </c>
      <c r="K146" t="s">
        <v>6</v>
      </c>
    </row>
    <row r="147" spans="1:11" hidden="1" x14ac:dyDescent="0.25">
      <c r="A147" s="1">
        <f t="shared" si="2"/>
        <v>145</v>
      </c>
      <c r="B147" t="s">
        <v>780</v>
      </c>
      <c r="C147" t="s">
        <v>644</v>
      </c>
      <c r="D147">
        <v>46354182</v>
      </c>
      <c r="E147" t="s">
        <v>644</v>
      </c>
      <c r="F147" t="s">
        <v>6</v>
      </c>
      <c r="G147" t="s">
        <v>645</v>
      </c>
      <c r="H147" t="s">
        <v>646</v>
      </c>
      <c r="I147" t="s">
        <v>647</v>
      </c>
      <c r="J147" t="s">
        <v>6</v>
      </c>
      <c r="K147" t="s">
        <v>6</v>
      </c>
    </row>
    <row r="148" spans="1:11" hidden="1" x14ac:dyDescent="0.25">
      <c r="A148" s="1">
        <f t="shared" si="2"/>
        <v>146</v>
      </c>
      <c r="B148" t="s">
        <v>780</v>
      </c>
      <c r="C148" t="s">
        <v>648</v>
      </c>
      <c r="D148">
        <v>47114304</v>
      </c>
      <c r="E148" t="s">
        <v>649</v>
      </c>
      <c r="F148" t="s">
        <v>6</v>
      </c>
      <c r="G148" t="s">
        <v>650</v>
      </c>
      <c r="H148" t="s">
        <v>651</v>
      </c>
      <c r="I148" t="s">
        <v>652</v>
      </c>
      <c r="J148" t="s">
        <v>625</v>
      </c>
      <c r="K148" t="s">
        <v>653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8C31-0CAA-4F45-81B4-396F7ABB5C7D}">
  <dimension ref="A2:B32"/>
  <sheetViews>
    <sheetView tabSelected="1" topLeftCell="A10" workbookViewId="0">
      <selection activeCell="A3" sqref="A3:A32"/>
    </sheetView>
  </sheetViews>
  <sheetFormatPr defaultRowHeight="15" x14ac:dyDescent="0.25"/>
  <sheetData>
    <row r="2" spans="1:2" x14ac:dyDescent="0.25">
      <c r="A2">
        <v>1</v>
      </c>
      <c r="B2" t="s">
        <v>30</v>
      </c>
    </row>
    <row r="3" spans="1:2" x14ac:dyDescent="0.25">
      <c r="A3">
        <f>A2+1</f>
        <v>2</v>
      </c>
      <c r="B3" t="s">
        <v>45</v>
      </c>
    </row>
    <row r="4" spans="1:2" x14ac:dyDescent="0.25">
      <c r="A4">
        <f t="shared" ref="A4:A32" si="0">A3+1</f>
        <v>3</v>
      </c>
      <c r="B4" t="s">
        <v>69</v>
      </c>
    </row>
    <row r="5" spans="1:2" x14ac:dyDescent="0.25">
      <c r="A5">
        <f t="shared" si="0"/>
        <v>4</v>
      </c>
      <c r="B5" t="s">
        <v>87</v>
      </c>
    </row>
    <row r="6" spans="1:2" x14ac:dyDescent="0.25">
      <c r="A6">
        <f t="shared" si="0"/>
        <v>5</v>
      </c>
      <c r="B6" t="s">
        <v>97</v>
      </c>
    </row>
    <row r="7" spans="1:2" x14ac:dyDescent="0.25">
      <c r="A7">
        <f t="shared" si="0"/>
        <v>6</v>
      </c>
      <c r="B7" t="s">
        <v>105</v>
      </c>
    </row>
    <row r="8" spans="1:2" x14ac:dyDescent="0.25">
      <c r="A8">
        <f t="shared" si="0"/>
        <v>7</v>
      </c>
      <c r="B8" t="s">
        <v>110</v>
      </c>
    </row>
    <row r="9" spans="1:2" x14ac:dyDescent="0.25">
      <c r="A9">
        <f t="shared" si="0"/>
        <v>8</v>
      </c>
      <c r="B9" t="s">
        <v>142</v>
      </c>
    </row>
    <row r="10" spans="1:2" x14ac:dyDescent="0.25">
      <c r="A10">
        <f t="shared" si="0"/>
        <v>9</v>
      </c>
      <c r="B10" t="s">
        <v>155</v>
      </c>
    </row>
    <row r="11" spans="1:2" x14ac:dyDescent="0.25">
      <c r="A11">
        <f t="shared" si="0"/>
        <v>10</v>
      </c>
      <c r="B11" t="s">
        <v>186</v>
      </c>
    </row>
    <row r="12" spans="1:2" x14ac:dyDescent="0.25">
      <c r="A12">
        <f t="shared" si="0"/>
        <v>11</v>
      </c>
      <c r="B12" t="s">
        <v>197</v>
      </c>
    </row>
    <row r="13" spans="1:2" x14ac:dyDescent="0.25">
      <c r="A13">
        <f t="shared" si="0"/>
        <v>12</v>
      </c>
      <c r="B13" t="s">
        <v>202</v>
      </c>
    </row>
    <row r="14" spans="1:2" x14ac:dyDescent="0.25">
      <c r="A14">
        <f t="shared" si="0"/>
        <v>13</v>
      </c>
      <c r="B14" t="s">
        <v>212</v>
      </c>
    </row>
    <row r="15" spans="1:2" x14ac:dyDescent="0.25">
      <c r="A15">
        <f t="shared" si="0"/>
        <v>14</v>
      </c>
      <c r="B15" t="s">
        <v>226</v>
      </c>
    </row>
    <row r="16" spans="1:2" x14ac:dyDescent="0.25">
      <c r="A16">
        <f t="shared" si="0"/>
        <v>15</v>
      </c>
      <c r="B16" t="s">
        <v>236</v>
      </c>
    </row>
    <row r="17" spans="1:2" x14ac:dyDescent="0.25">
      <c r="A17">
        <f t="shared" si="0"/>
        <v>16</v>
      </c>
      <c r="B17" t="s">
        <v>265</v>
      </c>
    </row>
    <row r="18" spans="1:2" x14ac:dyDescent="0.25">
      <c r="A18">
        <f t="shared" si="0"/>
        <v>17</v>
      </c>
      <c r="B18" t="s">
        <v>305</v>
      </c>
    </row>
    <row r="19" spans="1:2" x14ac:dyDescent="0.25">
      <c r="A19">
        <f t="shared" si="0"/>
        <v>18</v>
      </c>
      <c r="B19" t="s">
        <v>335</v>
      </c>
    </row>
    <row r="20" spans="1:2" x14ac:dyDescent="0.25">
      <c r="A20">
        <f t="shared" si="0"/>
        <v>19</v>
      </c>
      <c r="B20" t="s">
        <v>345</v>
      </c>
    </row>
    <row r="21" spans="1:2" x14ac:dyDescent="0.25">
      <c r="A21">
        <f t="shared" si="0"/>
        <v>20</v>
      </c>
      <c r="B21" t="s">
        <v>363</v>
      </c>
    </row>
    <row r="22" spans="1:2" x14ac:dyDescent="0.25">
      <c r="A22">
        <f t="shared" si="0"/>
        <v>21</v>
      </c>
      <c r="B22" t="s">
        <v>376</v>
      </c>
    </row>
    <row r="23" spans="1:2" x14ac:dyDescent="0.25">
      <c r="A23">
        <f t="shared" si="0"/>
        <v>22</v>
      </c>
      <c r="B23" t="s">
        <v>399</v>
      </c>
    </row>
    <row r="24" spans="1:2" x14ac:dyDescent="0.25">
      <c r="A24">
        <f t="shared" si="0"/>
        <v>23</v>
      </c>
      <c r="B24" t="s">
        <v>413</v>
      </c>
    </row>
    <row r="25" spans="1:2" x14ac:dyDescent="0.25">
      <c r="A25">
        <f t="shared" si="0"/>
        <v>24</v>
      </c>
      <c r="B25" t="s">
        <v>442</v>
      </c>
    </row>
    <row r="26" spans="1:2" x14ac:dyDescent="0.25">
      <c r="A26">
        <f t="shared" si="0"/>
        <v>25</v>
      </c>
      <c r="B26" t="s">
        <v>496</v>
      </c>
    </row>
    <row r="27" spans="1:2" x14ac:dyDescent="0.25">
      <c r="A27">
        <f t="shared" si="0"/>
        <v>26</v>
      </c>
      <c r="B27" t="s">
        <v>555</v>
      </c>
    </row>
    <row r="28" spans="1:2" x14ac:dyDescent="0.25">
      <c r="A28">
        <f t="shared" si="0"/>
        <v>27</v>
      </c>
      <c r="B28" t="s">
        <v>561</v>
      </c>
    </row>
    <row r="29" spans="1:2" x14ac:dyDescent="0.25">
      <c r="A29">
        <f t="shared" si="0"/>
        <v>28</v>
      </c>
      <c r="B29" t="s">
        <v>566</v>
      </c>
    </row>
    <row r="30" spans="1:2" x14ac:dyDescent="0.25">
      <c r="A30">
        <f t="shared" si="0"/>
        <v>29</v>
      </c>
      <c r="B30" t="s">
        <v>574</v>
      </c>
    </row>
    <row r="31" spans="1:2" x14ac:dyDescent="0.25">
      <c r="A31">
        <f t="shared" si="0"/>
        <v>30</v>
      </c>
      <c r="B31" t="s">
        <v>635</v>
      </c>
    </row>
    <row r="32" spans="1:2" x14ac:dyDescent="0.25">
      <c r="A32">
        <f t="shared" si="0"/>
        <v>31</v>
      </c>
      <c r="B32" t="s">
        <v>639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280C-00E6-4558-ADC4-954323C3AD53}">
  <dimension ref="A2:C16"/>
  <sheetViews>
    <sheetView workbookViewId="0">
      <selection activeCell="A3" sqref="A3:A4"/>
    </sheetView>
  </sheetViews>
  <sheetFormatPr defaultRowHeight="15" x14ac:dyDescent="0.25"/>
  <cols>
    <col min="2" max="2" width="19.7109375" bestFit="1" customWidth="1"/>
  </cols>
  <sheetData>
    <row r="2" spans="1:3" x14ac:dyDescent="0.25">
      <c r="B2" t="s">
        <v>654</v>
      </c>
      <c r="C2" t="s">
        <v>655</v>
      </c>
    </row>
    <row r="3" spans="1:3" x14ac:dyDescent="0.25">
      <c r="A3" s="1">
        <v>1</v>
      </c>
      <c r="B3" t="s">
        <v>656</v>
      </c>
      <c r="C3" t="s">
        <v>657</v>
      </c>
    </row>
    <row r="4" spans="1:3" x14ac:dyDescent="0.25">
      <c r="A4" s="1">
        <f>A3+1</f>
        <v>2</v>
      </c>
      <c r="B4" t="s">
        <v>658</v>
      </c>
      <c r="C4" t="s">
        <v>659</v>
      </c>
    </row>
    <row r="5" spans="1:3" x14ac:dyDescent="0.25">
      <c r="A5" s="1">
        <f t="shared" ref="A5:A16" si="0">A4+1</f>
        <v>3</v>
      </c>
      <c r="B5" t="s">
        <v>660</v>
      </c>
      <c r="C5" t="s">
        <v>661</v>
      </c>
    </row>
    <row r="6" spans="1:3" x14ac:dyDescent="0.25">
      <c r="A6" s="1">
        <f t="shared" si="0"/>
        <v>4</v>
      </c>
      <c r="B6" t="s">
        <v>662</v>
      </c>
      <c r="C6" t="s">
        <v>663</v>
      </c>
    </row>
    <row r="7" spans="1:3" x14ac:dyDescent="0.25">
      <c r="A7" s="1">
        <f t="shared" si="0"/>
        <v>5</v>
      </c>
      <c r="B7" t="s">
        <v>664</v>
      </c>
      <c r="C7" t="s">
        <v>665</v>
      </c>
    </row>
    <row r="8" spans="1:3" x14ac:dyDescent="0.25">
      <c r="A8" s="1">
        <f t="shared" si="0"/>
        <v>6</v>
      </c>
      <c r="B8" t="s">
        <v>666</v>
      </c>
      <c r="C8" t="s">
        <v>667</v>
      </c>
    </row>
    <row r="9" spans="1:3" x14ac:dyDescent="0.25">
      <c r="A9" s="1">
        <f t="shared" si="0"/>
        <v>7</v>
      </c>
      <c r="B9" t="s">
        <v>668</v>
      </c>
      <c r="C9" t="s">
        <v>669</v>
      </c>
    </row>
    <row r="10" spans="1:3" x14ac:dyDescent="0.25">
      <c r="A10" s="1">
        <f t="shared" si="0"/>
        <v>8</v>
      </c>
      <c r="B10" t="s">
        <v>670</v>
      </c>
      <c r="C10" t="s">
        <v>671</v>
      </c>
    </row>
    <row r="11" spans="1:3" x14ac:dyDescent="0.25">
      <c r="A11" s="1">
        <f t="shared" si="0"/>
        <v>9</v>
      </c>
      <c r="B11" t="s">
        <v>672</v>
      </c>
      <c r="C11" t="s">
        <v>673</v>
      </c>
    </row>
    <row r="12" spans="1:3" x14ac:dyDescent="0.25">
      <c r="A12" s="1">
        <f t="shared" si="0"/>
        <v>10</v>
      </c>
      <c r="B12" t="s">
        <v>674</v>
      </c>
      <c r="C12" t="s">
        <v>675</v>
      </c>
    </row>
    <row r="13" spans="1:3" x14ac:dyDescent="0.25">
      <c r="A13" s="1">
        <f t="shared" si="0"/>
        <v>11</v>
      </c>
      <c r="B13" t="s">
        <v>676</v>
      </c>
      <c r="C13" t="s">
        <v>677</v>
      </c>
    </row>
    <row r="14" spans="1:3" x14ac:dyDescent="0.25">
      <c r="A14" s="1">
        <f t="shared" si="0"/>
        <v>12</v>
      </c>
      <c r="B14" t="s">
        <v>678</v>
      </c>
      <c r="C14" t="s">
        <v>679</v>
      </c>
    </row>
    <row r="15" spans="1:3" x14ac:dyDescent="0.25">
      <c r="A15" s="1">
        <f t="shared" si="0"/>
        <v>13</v>
      </c>
      <c r="B15" t="s">
        <v>680</v>
      </c>
      <c r="C15" t="s">
        <v>681</v>
      </c>
    </row>
    <row r="16" spans="1:3" x14ac:dyDescent="0.25">
      <c r="A16" s="1">
        <f t="shared" si="0"/>
        <v>14</v>
      </c>
      <c r="B16" t="s">
        <v>682</v>
      </c>
      <c r="C16" t="s">
        <v>683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905B-00A6-4971-86E0-FB7A3A5A35A2}">
  <dimension ref="A2:C33"/>
  <sheetViews>
    <sheetView workbookViewId="0">
      <selection activeCell="A3" sqref="A3:A4"/>
    </sheetView>
  </sheetViews>
  <sheetFormatPr defaultRowHeight="15" x14ac:dyDescent="0.25"/>
  <cols>
    <col min="2" max="2" width="21.140625" bestFit="1" customWidth="1"/>
  </cols>
  <sheetData>
    <row r="2" spans="1:3" x14ac:dyDescent="0.25">
      <c r="B2" t="s">
        <v>654</v>
      </c>
      <c r="C2" t="s">
        <v>655</v>
      </c>
    </row>
    <row r="3" spans="1:3" x14ac:dyDescent="0.25">
      <c r="A3" s="1">
        <v>1</v>
      </c>
      <c r="B3" t="s">
        <v>684</v>
      </c>
      <c r="C3" t="s">
        <v>685</v>
      </c>
    </row>
    <row r="4" spans="1:3" x14ac:dyDescent="0.25">
      <c r="A4" s="1">
        <f>A3+1</f>
        <v>2</v>
      </c>
      <c r="B4" t="s">
        <v>686</v>
      </c>
      <c r="C4" t="s">
        <v>687</v>
      </c>
    </row>
    <row r="5" spans="1:3" x14ac:dyDescent="0.25">
      <c r="A5" s="1">
        <f t="shared" ref="A5:A33" si="0">A4+1</f>
        <v>3</v>
      </c>
      <c r="B5" t="s">
        <v>688</v>
      </c>
      <c r="C5" t="s">
        <v>689</v>
      </c>
    </row>
    <row r="6" spans="1:3" x14ac:dyDescent="0.25">
      <c r="A6" s="1">
        <f t="shared" si="0"/>
        <v>4</v>
      </c>
      <c r="B6" t="s">
        <v>690</v>
      </c>
      <c r="C6" t="s">
        <v>691</v>
      </c>
    </row>
    <row r="7" spans="1:3" x14ac:dyDescent="0.25">
      <c r="A7" s="1">
        <f t="shared" si="0"/>
        <v>5</v>
      </c>
      <c r="B7" t="s">
        <v>692</v>
      </c>
      <c r="C7" t="s">
        <v>693</v>
      </c>
    </row>
    <row r="8" spans="1:3" x14ac:dyDescent="0.25">
      <c r="A8" s="1">
        <f t="shared" si="0"/>
        <v>6</v>
      </c>
      <c r="B8" t="s">
        <v>694</v>
      </c>
      <c r="C8" t="s">
        <v>695</v>
      </c>
    </row>
    <row r="9" spans="1:3" x14ac:dyDescent="0.25">
      <c r="A9" s="1">
        <f t="shared" si="0"/>
        <v>7</v>
      </c>
      <c r="B9" t="s">
        <v>696</v>
      </c>
      <c r="C9" t="s">
        <v>697</v>
      </c>
    </row>
    <row r="10" spans="1:3" x14ac:dyDescent="0.25">
      <c r="A10" s="1">
        <f t="shared" si="0"/>
        <v>8</v>
      </c>
      <c r="B10" t="s">
        <v>698</v>
      </c>
      <c r="C10" t="s">
        <v>699</v>
      </c>
    </row>
    <row r="11" spans="1:3" x14ac:dyDescent="0.25">
      <c r="A11" s="1">
        <f t="shared" si="0"/>
        <v>9</v>
      </c>
      <c r="B11" t="s">
        <v>700</v>
      </c>
      <c r="C11" t="s">
        <v>701</v>
      </c>
    </row>
    <row r="12" spans="1:3" x14ac:dyDescent="0.25">
      <c r="A12" s="1">
        <f t="shared" si="0"/>
        <v>10</v>
      </c>
      <c r="B12" t="s">
        <v>702</v>
      </c>
      <c r="C12" t="s">
        <v>703</v>
      </c>
    </row>
    <row r="13" spans="1:3" x14ac:dyDescent="0.25">
      <c r="A13" s="1">
        <f t="shared" si="0"/>
        <v>11</v>
      </c>
      <c r="B13" t="s">
        <v>704</v>
      </c>
      <c r="C13" t="s">
        <v>705</v>
      </c>
    </row>
    <row r="14" spans="1:3" x14ac:dyDescent="0.25">
      <c r="A14" s="1">
        <f t="shared" si="0"/>
        <v>12</v>
      </c>
      <c r="B14" t="s">
        <v>706</v>
      </c>
      <c r="C14" t="s">
        <v>707</v>
      </c>
    </row>
    <row r="15" spans="1:3" x14ac:dyDescent="0.25">
      <c r="A15" s="1">
        <f t="shared" si="0"/>
        <v>13</v>
      </c>
      <c r="B15" t="s">
        <v>708</v>
      </c>
      <c r="C15" t="s">
        <v>709</v>
      </c>
    </row>
    <row r="16" spans="1:3" x14ac:dyDescent="0.25">
      <c r="A16" s="1">
        <f t="shared" si="0"/>
        <v>14</v>
      </c>
      <c r="B16" t="s">
        <v>710</v>
      </c>
      <c r="C16" t="s">
        <v>711</v>
      </c>
    </row>
    <row r="17" spans="1:3" x14ac:dyDescent="0.25">
      <c r="A17" s="1">
        <f t="shared" si="0"/>
        <v>15</v>
      </c>
      <c r="B17" t="s">
        <v>712</v>
      </c>
      <c r="C17" t="s">
        <v>713</v>
      </c>
    </row>
    <row r="18" spans="1:3" x14ac:dyDescent="0.25">
      <c r="A18" s="1">
        <f t="shared" si="0"/>
        <v>16</v>
      </c>
      <c r="B18" t="s">
        <v>714</v>
      </c>
      <c r="C18" t="s">
        <v>715</v>
      </c>
    </row>
    <row r="19" spans="1:3" x14ac:dyDescent="0.25">
      <c r="A19" s="1">
        <f t="shared" si="0"/>
        <v>17</v>
      </c>
      <c r="B19" t="s">
        <v>716</v>
      </c>
      <c r="C19" t="s">
        <v>717</v>
      </c>
    </row>
    <row r="20" spans="1:3" x14ac:dyDescent="0.25">
      <c r="A20" s="1">
        <f t="shared" si="0"/>
        <v>18</v>
      </c>
      <c r="B20" t="s">
        <v>718</v>
      </c>
      <c r="C20" t="s">
        <v>719</v>
      </c>
    </row>
    <row r="21" spans="1:3" x14ac:dyDescent="0.25">
      <c r="A21" s="1">
        <f t="shared" si="0"/>
        <v>19</v>
      </c>
      <c r="B21" t="s">
        <v>720</v>
      </c>
      <c r="C21" t="s">
        <v>721</v>
      </c>
    </row>
    <row r="22" spans="1:3" x14ac:dyDescent="0.25">
      <c r="A22" s="1">
        <f t="shared" si="0"/>
        <v>20</v>
      </c>
      <c r="B22" t="s">
        <v>722</v>
      </c>
      <c r="C22" t="s">
        <v>723</v>
      </c>
    </row>
    <row r="23" spans="1:3" x14ac:dyDescent="0.25">
      <c r="A23" s="1">
        <f t="shared" si="0"/>
        <v>21</v>
      </c>
      <c r="B23" t="s">
        <v>724</v>
      </c>
      <c r="C23" t="s">
        <v>725</v>
      </c>
    </row>
    <row r="24" spans="1:3" x14ac:dyDescent="0.25">
      <c r="A24" s="1">
        <f t="shared" si="0"/>
        <v>22</v>
      </c>
      <c r="B24" t="s">
        <v>726</v>
      </c>
      <c r="C24" t="s">
        <v>727</v>
      </c>
    </row>
    <row r="25" spans="1:3" x14ac:dyDescent="0.25">
      <c r="A25" s="1">
        <f t="shared" si="0"/>
        <v>23</v>
      </c>
      <c r="B25" t="s">
        <v>728</v>
      </c>
      <c r="C25" t="s">
        <v>729</v>
      </c>
    </row>
    <row r="26" spans="1:3" x14ac:dyDescent="0.25">
      <c r="A26" s="1">
        <f t="shared" si="0"/>
        <v>24</v>
      </c>
      <c r="B26" t="s">
        <v>730</v>
      </c>
      <c r="C26" t="s">
        <v>731</v>
      </c>
    </row>
    <row r="27" spans="1:3" x14ac:dyDescent="0.25">
      <c r="A27" s="1">
        <f t="shared" si="0"/>
        <v>25</v>
      </c>
      <c r="B27" t="s">
        <v>732</v>
      </c>
      <c r="C27" t="s">
        <v>733</v>
      </c>
    </row>
    <row r="28" spans="1:3" x14ac:dyDescent="0.25">
      <c r="A28" s="1">
        <f t="shared" si="0"/>
        <v>26</v>
      </c>
      <c r="B28" t="s">
        <v>734</v>
      </c>
      <c r="C28" t="s">
        <v>735</v>
      </c>
    </row>
    <row r="29" spans="1:3" x14ac:dyDescent="0.25">
      <c r="A29" s="1">
        <f t="shared" si="0"/>
        <v>27</v>
      </c>
      <c r="B29" t="s">
        <v>736</v>
      </c>
      <c r="C29" t="s">
        <v>737</v>
      </c>
    </row>
    <row r="30" spans="1:3" x14ac:dyDescent="0.25">
      <c r="A30" s="1">
        <f t="shared" si="0"/>
        <v>28</v>
      </c>
      <c r="B30" t="s">
        <v>738</v>
      </c>
      <c r="C30" t="s">
        <v>739</v>
      </c>
    </row>
    <row r="31" spans="1:3" x14ac:dyDescent="0.25">
      <c r="A31" s="1">
        <f t="shared" si="0"/>
        <v>29</v>
      </c>
      <c r="B31" t="s">
        <v>740</v>
      </c>
      <c r="C31" t="s">
        <v>741</v>
      </c>
    </row>
    <row r="32" spans="1:3" x14ac:dyDescent="0.25">
      <c r="A32" s="1">
        <f t="shared" si="0"/>
        <v>30</v>
      </c>
      <c r="B32" t="s">
        <v>742</v>
      </c>
      <c r="C32" t="s">
        <v>743</v>
      </c>
    </row>
    <row r="33" spans="1:3" x14ac:dyDescent="0.25">
      <c r="A33" s="1">
        <f t="shared" si="0"/>
        <v>31</v>
      </c>
      <c r="B33" t="s">
        <v>744</v>
      </c>
      <c r="C33" t="s">
        <v>745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1E76-833A-4688-B57F-8117A3D40F03}">
  <dimension ref="A2:C10"/>
  <sheetViews>
    <sheetView workbookViewId="0">
      <selection activeCell="A3" sqref="A3:A4"/>
    </sheetView>
  </sheetViews>
  <sheetFormatPr defaultRowHeight="15" x14ac:dyDescent="0.25"/>
  <cols>
    <col min="2" max="2" width="16.85546875" bestFit="1" customWidth="1"/>
  </cols>
  <sheetData>
    <row r="2" spans="1:3" x14ac:dyDescent="0.25">
      <c r="B2" t="s">
        <v>654</v>
      </c>
      <c r="C2" t="s">
        <v>655</v>
      </c>
    </row>
    <row r="3" spans="1:3" x14ac:dyDescent="0.25">
      <c r="A3" s="1">
        <v>1</v>
      </c>
      <c r="B3" t="s">
        <v>198</v>
      </c>
      <c r="C3" t="s">
        <v>746</v>
      </c>
    </row>
    <row r="4" spans="1:3" x14ac:dyDescent="0.25">
      <c r="A4" s="1">
        <f>A3+1</f>
        <v>2</v>
      </c>
      <c r="B4" t="s">
        <v>203</v>
      </c>
      <c r="C4" t="s">
        <v>747</v>
      </c>
    </row>
    <row r="5" spans="1:3" x14ac:dyDescent="0.25">
      <c r="A5" s="1">
        <f t="shared" ref="A5:A10" si="0">A4+1</f>
        <v>3</v>
      </c>
      <c r="B5" t="s">
        <v>748</v>
      </c>
      <c r="C5" t="s">
        <v>749</v>
      </c>
    </row>
    <row r="6" spans="1:3" x14ac:dyDescent="0.25">
      <c r="A6" s="1">
        <f t="shared" si="0"/>
        <v>4</v>
      </c>
      <c r="B6" t="s">
        <v>750</v>
      </c>
      <c r="C6" t="s">
        <v>751</v>
      </c>
    </row>
    <row r="7" spans="1:3" x14ac:dyDescent="0.25">
      <c r="A7" s="1">
        <f t="shared" si="0"/>
        <v>5</v>
      </c>
      <c r="B7" t="s">
        <v>752</v>
      </c>
      <c r="C7" t="s">
        <v>753</v>
      </c>
    </row>
    <row r="8" spans="1:3" x14ac:dyDescent="0.25">
      <c r="A8" s="1">
        <f t="shared" si="0"/>
        <v>6</v>
      </c>
      <c r="B8" t="s">
        <v>754</v>
      </c>
      <c r="C8" t="s">
        <v>755</v>
      </c>
    </row>
    <row r="9" spans="1:3" x14ac:dyDescent="0.25">
      <c r="A9" s="1">
        <f t="shared" si="0"/>
        <v>7</v>
      </c>
      <c r="B9" t="s">
        <v>756</v>
      </c>
      <c r="C9" t="s">
        <v>757</v>
      </c>
    </row>
    <row r="10" spans="1:3" x14ac:dyDescent="0.25">
      <c r="A10" s="1">
        <f t="shared" si="0"/>
        <v>8</v>
      </c>
      <c r="B10" t="s">
        <v>758</v>
      </c>
      <c r="C10" t="s">
        <v>759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7091-465B-4E7F-8CBC-798BE7D7E9ED}">
  <dimension ref="A2:C10"/>
  <sheetViews>
    <sheetView workbookViewId="0">
      <selection activeCell="H19" sqref="H19"/>
    </sheetView>
  </sheetViews>
  <sheetFormatPr defaultRowHeight="15" x14ac:dyDescent="0.25"/>
  <cols>
    <col min="2" max="2" width="21.7109375" bestFit="1" customWidth="1"/>
  </cols>
  <sheetData>
    <row r="2" spans="1:3" x14ac:dyDescent="0.25">
      <c r="B2" t="s">
        <v>654</v>
      </c>
      <c r="C2" t="s">
        <v>655</v>
      </c>
    </row>
    <row r="3" spans="1:3" x14ac:dyDescent="0.25">
      <c r="A3" s="1">
        <v>1</v>
      </c>
      <c r="B3" t="s">
        <v>760</v>
      </c>
      <c r="C3" t="s">
        <v>761</v>
      </c>
    </row>
    <row r="4" spans="1:3" x14ac:dyDescent="0.25">
      <c r="A4" s="1">
        <f>A3+1</f>
        <v>2</v>
      </c>
      <c r="B4" t="s">
        <v>156</v>
      </c>
      <c r="C4" t="s">
        <v>762</v>
      </c>
    </row>
    <row r="5" spans="1:3" x14ac:dyDescent="0.25">
      <c r="A5" s="1">
        <f t="shared" ref="A5:A10" si="0">A4+1</f>
        <v>3</v>
      </c>
      <c r="B5" t="s">
        <v>763</v>
      </c>
      <c r="C5" t="s">
        <v>764</v>
      </c>
    </row>
    <row r="6" spans="1:3" x14ac:dyDescent="0.25">
      <c r="A6" s="1">
        <f t="shared" si="0"/>
        <v>4</v>
      </c>
      <c r="B6" t="s">
        <v>765</v>
      </c>
      <c r="C6" t="s">
        <v>766</v>
      </c>
    </row>
    <row r="7" spans="1:3" x14ac:dyDescent="0.25">
      <c r="A7" s="1">
        <f t="shared" si="0"/>
        <v>5</v>
      </c>
      <c r="B7" t="s">
        <v>767</v>
      </c>
      <c r="C7" t="s">
        <v>768</v>
      </c>
    </row>
    <row r="8" spans="1:3" x14ac:dyDescent="0.25">
      <c r="A8" s="1">
        <f t="shared" si="0"/>
        <v>6</v>
      </c>
      <c r="B8" t="s">
        <v>769</v>
      </c>
      <c r="C8" t="s">
        <v>770</v>
      </c>
    </row>
    <row r="9" spans="1:3" x14ac:dyDescent="0.25">
      <c r="A9" s="1">
        <f t="shared" si="0"/>
        <v>7</v>
      </c>
      <c r="B9" t="s">
        <v>771</v>
      </c>
      <c r="C9" t="s">
        <v>772</v>
      </c>
    </row>
    <row r="10" spans="1:3" x14ac:dyDescent="0.25">
      <c r="A10" s="1">
        <f t="shared" si="0"/>
        <v>8</v>
      </c>
      <c r="B10" t="s">
        <v>773</v>
      </c>
      <c r="C10" t="s">
        <v>774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2796-40ED-41EB-8631-349390654F7E}">
  <dimension ref="A1:D16"/>
  <sheetViews>
    <sheetView workbookViewId="0">
      <selection activeCell="D12" sqref="D12"/>
    </sheetView>
  </sheetViews>
  <sheetFormatPr defaultRowHeight="15" x14ac:dyDescent="0.25"/>
  <cols>
    <col min="1" max="1" width="27.7109375" bestFit="1" customWidth="1"/>
  </cols>
  <sheetData>
    <row r="1" spans="1:4" ht="15.75" thickBot="1" x14ac:dyDescent="0.3">
      <c r="A1" t="s">
        <v>775</v>
      </c>
    </row>
    <row r="2" spans="1:4" ht="15.75" thickBot="1" x14ac:dyDescent="0.3">
      <c r="A2" s="4" t="s">
        <v>786</v>
      </c>
      <c r="B2" s="5"/>
    </row>
    <row r="3" spans="1:4" x14ac:dyDescent="0.25">
      <c r="A3" s="2" t="s">
        <v>776</v>
      </c>
      <c r="B3" s="3">
        <f>PSE_StartMarket!A16</f>
        <v>14</v>
      </c>
    </row>
    <row r="4" spans="1:4" x14ac:dyDescent="0.25">
      <c r="A4" s="2" t="s">
        <v>777</v>
      </c>
      <c r="B4" s="3">
        <f>PSE_FreeMarket!A33</f>
        <v>31</v>
      </c>
      <c r="D4" t="s">
        <v>787</v>
      </c>
    </row>
    <row r="5" spans="1:4" x14ac:dyDescent="0.25">
      <c r="A5" s="2" t="s">
        <v>778</v>
      </c>
      <c r="B5" s="3">
        <f>PSE_StandardMarket!A10</f>
        <v>8</v>
      </c>
    </row>
    <row r="6" spans="1:4" x14ac:dyDescent="0.25">
      <c r="A6" s="2" t="s">
        <v>779</v>
      </c>
      <c r="B6" s="3">
        <f>PSE_PrimeMarket!A10</f>
        <v>8</v>
      </c>
    </row>
    <row r="7" spans="1:4" ht="15.75" thickBot="1" x14ac:dyDescent="0.3">
      <c r="A7" s="2"/>
      <c r="B7" s="3"/>
    </row>
    <row r="8" spans="1:4" ht="15.75" thickBot="1" x14ac:dyDescent="0.3">
      <c r="A8" s="4" t="s">
        <v>788</v>
      </c>
      <c r="B8" s="5">
        <f>SUM(B3:B6)</f>
        <v>61</v>
      </c>
    </row>
    <row r="9" spans="1:4" ht="15.75" thickBot="1" x14ac:dyDescent="0.3"/>
    <row r="10" spans="1:4" ht="15.75" thickBot="1" x14ac:dyDescent="0.3">
      <c r="A10" s="4" t="s">
        <v>789</v>
      </c>
      <c r="B10" s="5"/>
    </row>
    <row r="11" spans="1:4" x14ac:dyDescent="0.25">
      <c r="A11" s="2" t="s">
        <v>785</v>
      </c>
      <c r="B11" s="3">
        <v>31</v>
      </c>
      <c r="D11" t="s">
        <v>790</v>
      </c>
    </row>
    <row r="12" spans="1:4" x14ac:dyDescent="0.25">
      <c r="A12" s="2" t="str">
        <f>A6</f>
        <v>PrimeMarket</v>
      </c>
      <c r="B12" s="3">
        <f>B6</f>
        <v>8</v>
      </c>
    </row>
    <row r="13" spans="1:4" x14ac:dyDescent="0.25">
      <c r="A13" s="2" t="str">
        <f>A5</f>
        <v>StandardMarket</v>
      </c>
      <c r="B13" s="3">
        <f>B5</f>
        <v>8</v>
      </c>
    </row>
    <row r="14" spans="1:4" x14ac:dyDescent="0.25">
      <c r="A14" s="2" t="str">
        <f>A3</f>
        <v>StartMarket</v>
      </c>
      <c r="B14" s="3">
        <f>B3</f>
        <v>14</v>
      </c>
    </row>
    <row r="15" spans="1:4" ht="15.75" thickBot="1" x14ac:dyDescent="0.3">
      <c r="A15" s="2"/>
      <c r="B15" s="3"/>
    </row>
    <row r="16" spans="1:4" ht="15.75" thickBot="1" x14ac:dyDescent="0.3">
      <c r="A16" s="4" t="s">
        <v>788</v>
      </c>
      <c r="B16" s="5">
        <f>SUM(B11:B14)</f>
        <v>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SubjektyVZ_2022</vt:lpstr>
      <vt:lpstr>List1</vt:lpstr>
      <vt:lpstr>PSE_StartMarket</vt:lpstr>
      <vt:lpstr>PSE_FreeMarket</vt:lpstr>
      <vt:lpstr>PSE_StandardMarket</vt:lpstr>
      <vt:lpstr>PSE_PrimeMarket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Kreuz</dc:creator>
  <cp:lastModifiedBy>Jaroslav Kreuz</cp:lastModifiedBy>
  <dcterms:created xsi:type="dcterms:W3CDTF">2023-11-21T11:57:32Z</dcterms:created>
  <dcterms:modified xsi:type="dcterms:W3CDTF">2024-02-08T12:39:57Z</dcterms:modified>
</cp:coreProperties>
</file>