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tal Due Difference by Year an" sheetId="1" state="visible" r:id="rId3"/>
    <sheet name="Composition by Group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<sst xmlns="http://schemas.openxmlformats.org/spreadsheetml/2006/main" count="111" uniqueCount="68">
  <si>
    <t xml:space="preserve">Power BI</t>
  </si>
  <si>
    <t xml:space="preserve">SQL</t>
  </si>
  <si>
    <t xml:space="preserve">Year</t>
  </si>
  <si>
    <t xml:space="preserve">Month</t>
  </si>
  <si>
    <t xml:space="preserve">Total Due Difference</t>
  </si>
  <si>
    <t xml:space="preserve">Match?</t>
  </si>
  <si>
    <t xml:space="preserve">May</t>
  </si>
  <si>
    <t xml:space="preserve">$570974.94</t>
  </si>
  <si>
    <t xml:space="preserve">June</t>
  </si>
  <si>
    <t xml:space="preserve">$327566.38</t>
  </si>
  <si>
    <t xml:space="preserve">July</t>
  </si>
  <si>
    <t xml:space="preserve">$1824626.30</t>
  </si>
  <si>
    <t xml:space="preserve">August</t>
  </si>
  <si>
    <t xml:space="preserve">$547933.17</t>
  </si>
  <si>
    <t xml:space="preserve">September</t>
  </si>
  <si>
    <t xml:space="preserve">($2273462.48)</t>
  </si>
  <si>
    <t xml:space="preserve">October</t>
  </si>
  <si>
    <t xml:space="preserve">$4641017.80</t>
  </si>
  <si>
    <t xml:space="preserve">November</t>
  </si>
  <si>
    <t xml:space="preserve">($4170935.01)</t>
  </si>
  <si>
    <t xml:space="preserve">December</t>
  </si>
  <si>
    <t xml:space="preserve">$500838.31</t>
  </si>
  <si>
    <t xml:space="preserve">January</t>
  </si>
  <si>
    <t xml:space="preserve">$3071014.33</t>
  </si>
  <si>
    <t xml:space="preserve">February</t>
  </si>
  <si>
    <t xml:space="preserve">($2884411.32)</t>
  </si>
  <si>
    <t xml:space="preserve">March</t>
  </si>
  <si>
    <t xml:space="preserve">$1790099.27</t>
  </si>
  <si>
    <t xml:space="preserve">April</t>
  </si>
  <si>
    <t xml:space="preserve">($1563273.68)</t>
  </si>
  <si>
    <t xml:space="preserve">$1616586.85</t>
  </si>
  <si>
    <t xml:space="preserve">$612072.36</t>
  </si>
  <si>
    <t xml:space="preserve">($770415.76)</t>
  </si>
  <si>
    <t xml:space="preserve">($1397780.28)</t>
  </si>
  <si>
    <t xml:space="preserve">$1439273.00</t>
  </si>
  <si>
    <t xml:space="preserve">($1023663.99)</t>
  </si>
  <si>
    <t xml:space="preserve">($760907.07)</t>
  </si>
  <si>
    <t xml:space="preserve">$1079695.04</t>
  </si>
  <si>
    <t xml:space="preserve">($836786.62)</t>
  </si>
  <si>
    <t xml:space="preserve">$260157.31</t>
  </si>
  <si>
    <t xml:space="preserve">$1231387.07</t>
  </si>
  <si>
    <t xml:space="preserve">($990894.77)</t>
  </si>
  <si>
    <t xml:space="preserve">$830542.39</t>
  </si>
  <si>
    <t xml:space="preserve">$2220660.45</t>
  </si>
  <si>
    <t xml:space="preserve">($226729.26)</t>
  </si>
  <si>
    <t xml:space="preserve">($1754093.38)</t>
  </si>
  <si>
    <t xml:space="preserve">$1392389.51</t>
  </si>
  <si>
    <t xml:space="preserve">$348710.53</t>
  </si>
  <si>
    <t xml:space="preserve">($1642695.39)</t>
  </si>
  <si>
    <t xml:space="preserve">$804786.61</t>
  </si>
  <si>
    <t xml:space="preserve">$297155.38</t>
  </si>
  <si>
    <t xml:space="preserve">($3352718.10)</t>
  </si>
  <si>
    <t xml:space="preserve">$6638570.32</t>
  </si>
  <si>
    <t xml:space="preserve">($6099982.38)</t>
  </si>
  <si>
    <t xml:space="preserve">$4110509.25</t>
  </si>
  <si>
    <t xml:space="preserve">($6347959.92)</t>
  </si>
  <si>
    <t xml:space="preserve">($59857.17)</t>
  </si>
  <si>
    <t xml:space="preserve">Location Group</t>
  </si>
  <si>
    <t xml:space="preserve">Order Count</t>
  </si>
  <si>
    <t xml:space="preserve">Group</t>
  </si>
  <si>
    <t xml:space="preserve">Total Due</t>
  </si>
  <si>
    <t xml:space="preserve">Order Count Difference</t>
  </si>
  <si>
    <t xml:space="preserve">North America</t>
  </si>
  <si>
    <t xml:space="preserve">Europe</t>
  </si>
  <si>
    <t xml:space="preserve">Pacific</t>
  </si>
  <si>
    <t xml:space="preserve">$93429928.51</t>
  </si>
  <si>
    <t xml:space="preserve">$24505883.57</t>
  </si>
  <si>
    <t xml:space="preserve">$14592146.15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</si>
</sst>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10.3"/>
    <col collapsed="false" customWidth="true" hidden="false" outlineLevel="0" max="3" min="3" style="0" width="18.03"/>
    <col collapsed="false" customWidth="true" hidden="false" outlineLevel="0" max="4" min="4" style="0" width="18.31"/>
    <col collapsed="false" customWidth="true" hidden="false" outlineLevel="0" max="7" min="7" style="0" width="18.03"/>
    <col collapsed="false" customWidth="true" hidden="false" outlineLevel="0" max="8" min="8" style="0" width="13.67"/>
  </cols>
  <sheetData>
    <row r="1" customFormat="false" ht="12.8" hidden="false" customHeight="false" outlineLevel="0" collapsed="false">
      <c r="A1" s="1" t="s">
        <v>0</v>
      </c>
      <c r="B1" s="1"/>
      <c r="C1" s="1"/>
      <c r="D1" s="2"/>
      <c r="E1" s="1" t="s">
        <v>1</v>
      </c>
      <c r="F1" s="1"/>
      <c r="G1" s="1"/>
      <c r="H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 t="s">
        <v>2</v>
      </c>
      <c r="F2" s="2" t="s">
        <v>3</v>
      </c>
      <c r="G2" s="2" t="s">
        <v>4</v>
      </c>
      <c r="H2" s="0" t="s">
        <v>5</v>
      </c>
    </row>
    <row r="3" customFormat="false" ht="12.8" hidden="false" customHeight="false" outlineLevel="0" collapsed="false">
      <c r="A3" s="0" t="n">
        <v>2011</v>
      </c>
      <c r="B3" s="0" t="s">
        <v>6</v>
      </c>
      <c r="C3" s="3" t="s">
        <v>7</v>
      </c>
      <c r="D3" s="4"/>
      <c r="E3" s="0" t="n">
        <v>2011</v>
      </c>
      <c r="F3" s="0" t="n">
        <v>5</v>
      </c>
      <c r="G3" s="3" t="n">
        <v>570974.94</v>
      </c>
      <c r="H3" s="3" t="n">
        <f aca="false">G3-C3</f>
        <v>0</v>
      </c>
    </row>
    <row r="4" customFormat="false" ht="12.8" hidden="false" customHeight="false" outlineLevel="0" collapsed="false">
      <c r="A4" s="0" t="n">
        <v>2011</v>
      </c>
      <c r="B4" s="0" t="s">
        <v>8</v>
      </c>
      <c r="C4" s="3" t="s">
        <v>9</v>
      </c>
      <c r="D4" s="4"/>
      <c r="E4" s="0" t="n">
        <v>2011</v>
      </c>
      <c r="F4" s="0" t="n">
        <v>6</v>
      </c>
      <c r="G4" s="3" t="n">
        <v>327566.38</v>
      </c>
      <c r="H4" s="3" t="n">
        <f aca="false">G4-C4</f>
        <v>0</v>
      </c>
    </row>
    <row r="5" customFormat="false" ht="12.8" hidden="false" customHeight="false" outlineLevel="0" collapsed="false">
      <c r="A5" s="0" t="n">
        <v>2011</v>
      </c>
      <c r="B5" s="0" t="s">
        <v>10</v>
      </c>
      <c r="C5" s="3" t="s">
        <v>11</v>
      </c>
      <c r="D5" s="4"/>
      <c r="E5" s="0" t="n">
        <v>2011</v>
      </c>
      <c r="F5" s="0" t="n">
        <v>7</v>
      </c>
      <c r="G5" s="3" t="n">
        <v>1824626.3</v>
      </c>
      <c r="H5" s="3" t="n">
        <f aca="false">G5-C5</f>
        <v>0</v>
      </c>
    </row>
    <row r="6" customFormat="false" ht="12.8" hidden="false" customHeight="false" outlineLevel="0" collapsed="false">
      <c r="A6" s="0" t="n">
        <v>2011</v>
      </c>
      <c r="B6" s="0" t="s">
        <v>12</v>
      </c>
      <c r="C6" s="3" t="s">
        <v>13</v>
      </c>
      <c r="D6" s="4"/>
      <c r="E6" s="0" t="n">
        <v>2011</v>
      </c>
      <c r="F6" s="0" t="n">
        <v>8</v>
      </c>
      <c r="G6" s="3" t="n">
        <v>547933.17</v>
      </c>
      <c r="H6" s="3" t="n">
        <f aca="false">G6-C6</f>
        <v>0</v>
      </c>
    </row>
    <row r="7" customFormat="false" ht="12.8" hidden="false" customHeight="false" outlineLevel="0" collapsed="false">
      <c r="A7" s="0" t="n">
        <v>2011</v>
      </c>
      <c r="B7" s="0" t="s">
        <v>14</v>
      </c>
      <c r="C7" s="3" t="s">
        <v>15</v>
      </c>
      <c r="D7" s="4"/>
      <c r="E7" s="0" t="n">
        <v>2011</v>
      </c>
      <c r="F7" s="0" t="n">
        <v>9</v>
      </c>
      <c r="G7" s="3" t="n">
        <v>-2273462.48</v>
      </c>
      <c r="H7" s="3" t="n">
        <f aca="false">G7-C7</f>
        <v>0</v>
      </c>
    </row>
    <row r="8" customFormat="false" ht="12.8" hidden="false" customHeight="false" outlineLevel="0" collapsed="false">
      <c r="A8" s="0" t="n">
        <v>2011</v>
      </c>
      <c r="B8" s="0" t="s">
        <v>16</v>
      </c>
      <c r="C8" s="3" t="s">
        <v>17</v>
      </c>
      <c r="D8" s="4"/>
      <c r="E8" s="0" t="n">
        <v>2011</v>
      </c>
      <c r="F8" s="0" t="n">
        <v>10</v>
      </c>
      <c r="G8" s="3" t="n">
        <v>4641017.8</v>
      </c>
      <c r="H8" s="3" t="n">
        <f aca="false">G8-C8</f>
        <v>0</v>
      </c>
    </row>
    <row r="9" customFormat="false" ht="12.8" hidden="false" customHeight="false" outlineLevel="0" collapsed="false">
      <c r="A9" s="0" t="n">
        <v>2011</v>
      </c>
      <c r="B9" s="0" t="s">
        <v>18</v>
      </c>
      <c r="C9" s="3" t="s">
        <v>19</v>
      </c>
      <c r="D9" s="4"/>
      <c r="E9" s="0" t="n">
        <v>2011</v>
      </c>
      <c r="F9" s="0" t="n">
        <v>11</v>
      </c>
      <c r="G9" s="3" t="n">
        <v>-4170935.01</v>
      </c>
      <c r="H9" s="3" t="n">
        <f aca="false">G9-C9</f>
        <v>0</v>
      </c>
    </row>
    <row r="10" customFormat="false" ht="12.8" hidden="false" customHeight="false" outlineLevel="0" collapsed="false">
      <c r="A10" s="0" t="n">
        <v>2011</v>
      </c>
      <c r="B10" s="0" t="s">
        <v>20</v>
      </c>
      <c r="C10" s="3" t="s">
        <v>21</v>
      </c>
      <c r="D10" s="4"/>
      <c r="E10" s="0" t="n">
        <v>2011</v>
      </c>
      <c r="F10" s="0" t="n">
        <v>12</v>
      </c>
      <c r="G10" s="3" t="n">
        <v>500838.31</v>
      </c>
      <c r="H10" s="3" t="n">
        <f aca="false">G10-C10</f>
        <v>0</v>
      </c>
    </row>
    <row r="11" customFormat="false" ht="12.8" hidden="false" customHeight="false" outlineLevel="0" collapsed="false">
      <c r="A11" s="0" t="n">
        <v>2012</v>
      </c>
      <c r="B11" s="0" t="s">
        <v>22</v>
      </c>
      <c r="C11" s="3" t="s">
        <v>23</v>
      </c>
      <c r="D11" s="4"/>
      <c r="E11" s="0" t="n">
        <v>2012</v>
      </c>
      <c r="F11" s="0" t="n">
        <v>1</v>
      </c>
      <c r="G11" s="3" t="n">
        <v>3071014.33</v>
      </c>
      <c r="H11" s="3" t="n">
        <f aca="false">G11-C11</f>
        <v>0</v>
      </c>
    </row>
    <row r="12" customFormat="false" ht="12.8" hidden="false" customHeight="false" outlineLevel="0" collapsed="false">
      <c r="A12" s="0" t="n">
        <v>2012</v>
      </c>
      <c r="B12" s="0" t="s">
        <v>24</v>
      </c>
      <c r="C12" s="3" t="s">
        <v>25</v>
      </c>
      <c r="D12" s="4"/>
      <c r="E12" s="0" t="n">
        <v>2012</v>
      </c>
      <c r="F12" s="0" t="n">
        <v>2</v>
      </c>
      <c r="G12" s="3" t="n">
        <v>-2884411.32</v>
      </c>
      <c r="H12" s="3" t="n">
        <f aca="false">G12-C12</f>
        <v>0</v>
      </c>
    </row>
    <row r="13" customFormat="false" ht="12.8" hidden="false" customHeight="false" outlineLevel="0" collapsed="false">
      <c r="A13" s="0" t="n">
        <v>2012</v>
      </c>
      <c r="B13" s="0" t="s">
        <v>26</v>
      </c>
      <c r="C13" s="3" t="s">
        <v>27</v>
      </c>
      <c r="D13" s="4"/>
      <c r="E13" s="0" t="n">
        <v>2012</v>
      </c>
      <c r="F13" s="0" t="n">
        <v>3</v>
      </c>
      <c r="G13" s="3" t="n">
        <v>1790099.27</v>
      </c>
      <c r="H13" s="3" t="n">
        <f aca="false">G13-C13</f>
        <v>0</v>
      </c>
    </row>
    <row r="14" customFormat="false" ht="12.8" hidden="false" customHeight="false" outlineLevel="0" collapsed="false">
      <c r="A14" s="0" t="n">
        <v>2012</v>
      </c>
      <c r="B14" s="0" t="s">
        <v>28</v>
      </c>
      <c r="C14" s="3" t="s">
        <v>29</v>
      </c>
      <c r="D14" s="4"/>
      <c r="E14" s="0" t="n">
        <v>2012</v>
      </c>
      <c r="F14" s="0" t="n">
        <v>4</v>
      </c>
      <c r="G14" s="3" t="n">
        <v>-1563273.68</v>
      </c>
      <c r="H14" s="3" t="n">
        <f aca="false">G14-C14</f>
        <v>0</v>
      </c>
    </row>
    <row r="15" customFormat="false" ht="12.8" hidden="false" customHeight="false" outlineLevel="0" collapsed="false">
      <c r="A15" s="0" t="n">
        <v>2012</v>
      </c>
      <c r="B15" s="0" t="s">
        <v>6</v>
      </c>
      <c r="C15" s="3" t="s">
        <v>30</v>
      </c>
      <c r="D15" s="4"/>
      <c r="E15" s="0" t="n">
        <v>2012</v>
      </c>
      <c r="F15" s="0" t="n">
        <v>5</v>
      </c>
      <c r="G15" s="3" t="n">
        <v>1616586.85</v>
      </c>
      <c r="H15" s="3" t="n">
        <f aca="false">G15-C15</f>
        <v>0</v>
      </c>
    </row>
    <row r="16" customFormat="false" ht="12.8" hidden="false" customHeight="false" outlineLevel="0" collapsed="false">
      <c r="A16" s="0" t="n">
        <v>2012</v>
      </c>
      <c r="B16" s="0" t="s">
        <v>8</v>
      </c>
      <c r="C16" s="3" t="s">
        <v>31</v>
      </c>
      <c r="D16" s="4"/>
      <c r="E16" s="0" t="n">
        <v>2012</v>
      </c>
      <c r="F16" s="0" t="n">
        <v>6</v>
      </c>
      <c r="G16" s="3" t="n">
        <v>612072.36</v>
      </c>
      <c r="H16" s="3" t="n">
        <f aca="false">G16-C16</f>
        <v>0</v>
      </c>
    </row>
    <row r="17" customFormat="false" ht="12.8" hidden="false" customHeight="false" outlineLevel="0" collapsed="false">
      <c r="A17" s="0" t="n">
        <v>2012</v>
      </c>
      <c r="B17" s="0" t="s">
        <v>10</v>
      </c>
      <c r="C17" s="3" t="s">
        <v>32</v>
      </c>
      <c r="D17" s="4"/>
      <c r="E17" s="0" t="n">
        <v>2012</v>
      </c>
      <c r="F17" s="0" t="n">
        <v>7</v>
      </c>
      <c r="G17" s="3" t="n">
        <v>-770415.76</v>
      </c>
      <c r="H17" s="3" t="n">
        <f aca="false">G17-C17</f>
        <v>0</v>
      </c>
    </row>
    <row r="18" customFormat="false" ht="12.8" hidden="false" customHeight="false" outlineLevel="0" collapsed="false">
      <c r="A18" s="0" t="n">
        <v>2012</v>
      </c>
      <c r="B18" s="0" t="s">
        <v>12</v>
      </c>
      <c r="C18" s="3" t="s">
        <v>33</v>
      </c>
      <c r="D18" s="4"/>
      <c r="E18" s="0" t="n">
        <v>2012</v>
      </c>
      <c r="F18" s="0" t="n">
        <v>8</v>
      </c>
      <c r="G18" s="3" t="n">
        <v>-1397780.28</v>
      </c>
      <c r="H18" s="3" t="n">
        <f aca="false">G18-C18</f>
        <v>0</v>
      </c>
    </row>
    <row r="19" customFormat="false" ht="12.8" hidden="false" customHeight="false" outlineLevel="0" collapsed="false">
      <c r="A19" s="0" t="n">
        <v>2012</v>
      </c>
      <c r="B19" s="0" t="s">
        <v>14</v>
      </c>
      <c r="C19" s="3" t="s">
        <v>34</v>
      </c>
      <c r="D19" s="4"/>
      <c r="E19" s="0" t="n">
        <v>2012</v>
      </c>
      <c r="F19" s="0" t="n">
        <v>9</v>
      </c>
      <c r="G19" s="3" t="n">
        <v>1439273</v>
      </c>
      <c r="H19" s="3" t="n">
        <f aca="false">G19-C19</f>
        <v>0</v>
      </c>
    </row>
    <row r="20" customFormat="false" ht="12.8" hidden="false" customHeight="false" outlineLevel="0" collapsed="false">
      <c r="A20" s="0" t="n">
        <v>2012</v>
      </c>
      <c r="B20" s="0" t="s">
        <v>16</v>
      </c>
      <c r="C20" s="3" t="s">
        <v>35</v>
      </c>
      <c r="D20" s="4"/>
      <c r="E20" s="0" t="n">
        <v>2012</v>
      </c>
      <c r="F20" s="0" t="n">
        <v>10</v>
      </c>
      <c r="G20" s="3" t="n">
        <v>-1023663.99</v>
      </c>
      <c r="H20" s="3" t="n">
        <f aca="false">G20-C20</f>
        <v>0</v>
      </c>
    </row>
    <row r="21" customFormat="false" ht="12.8" hidden="false" customHeight="false" outlineLevel="0" collapsed="false">
      <c r="A21" s="0" t="n">
        <v>2012</v>
      </c>
      <c r="B21" s="0" t="s">
        <v>18</v>
      </c>
      <c r="C21" s="3" t="s">
        <v>36</v>
      </c>
      <c r="D21" s="4"/>
      <c r="E21" s="0" t="n">
        <v>2012</v>
      </c>
      <c r="F21" s="0" t="n">
        <v>11</v>
      </c>
      <c r="G21" s="3" t="n">
        <v>-760907.07</v>
      </c>
      <c r="H21" s="3" t="n">
        <f aca="false">G21-C21</f>
        <v>0</v>
      </c>
    </row>
    <row r="22" customFormat="false" ht="12.8" hidden="false" customHeight="false" outlineLevel="0" collapsed="false">
      <c r="A22" s="0" t="n">
        <v>2012</v>
      </c>
      <c r="B22" s="0" t="s">
        <v>20</v>
      </c>
      <c r="C22" s="3" t="s">
        <v>37</v>
      </c>
      <c r="D22" s="4"/>
      <c r="E22" s="0" t="n">
        <v>2012</v>
      </c>
      <c r="F22" s="0" t="n">
        <v>12</v>
      </c>
      <c r="G22" s="3" t="n">
        <v>1079695.04</v>
      </c>
      <c r="H22" s="3" t="n">
        <f aca="false">G22-C22</f>
        <v>0</v>
      </c>
    </row>
    <row r="23" customFormat="false" ht="12.8" hidden="false" customHeight="false" outlineLevel="0" collapsed="false">
      <c r="A23" s="0" t="n">
        <v>2013</v>
      </c>
      <c r="B23" s="0" t="s">
        <v>22</v>
      </c>
      <c r="C23" s="3" t="s">
        <v>38</v>
      </c>
      <c r="D23" s="4"/>
      <c r="E23" s="0" t="n">
        <v>2013</v>
      </c>
      <c r="F23" s="0" t="n">
        <v>1</v>
      </c>
      <c r="G23" s="3" t="n">
        <v>-836786.62</v>
      </c>
      <c r="H23" s="3" t="n">
        <f aca="false">G23-C23</f>
        <v>0</v>
      </c>
    </row>
    <row r="24" customFormat="false" ht="12.8" hidden="false" customHeight="false" outlineLevel="0" collapsed="false">
      <c r="A24" s="0" t="n">
        <v>2013</v>
      </c>
      <c r="B24" s="0" t="s">
        <v>24</v>
      </c>
      <c r="C24" s="3" t="s">
        <v>39</v>
      </c>
      <c r="D24" s="4"/>
      <c r="E24" s="0" t="n">
        <v>2013</v>
      </c>
      <c r="F24" s="0" t="n">
        <v>2</v>
      </c>
      <c r="G24" s="3" t="n">
        <v>260157.31</v>
      </c>
      <c r="H24" s="3" t="n">
        <f aca="false">G24-C24</f>
        <v>0</v>
      </c>
    </row>
    <row r="25" customFormat="false" ht="12.8" hidden="false" customHeight="false" outlineLevel="0" collapsed="false">
      <c r="A25" s="0" t="n">
        <v>2013</v>
      </c>
      <c r="B25" s="0" t="s">
        <v>26</v>
      </c>
      <c r="C25" s="3" t="s">
        <v>40</v>
      </c>
      <c r="D25" s="4"/>
      <c r="E25" s="0" t="n">
        <v>2013</v>
      </c>
      <c r="F25" s="0" t="n">
        <v>3</v>
      </c>
      <c r="G25" s="3" t="n">
        <v>1231387.07</v>
      </c>
      <c r="H25" s="3" t="n">
        <f aca="false">G25-C25</f>
        <v>0</v>
      </c>
    </row>
    <row r="26" customFormat="false" ht="12.8" hidden="false" customHeight="false" outlineLevel="0" collapsed="false">
      <c r="A26" s="0" t="n">
        <v>2013</v>
      </c>
      <c r="B26" s="0" t="s">
        <v>28</v>
      </c>
      <c r="C26" s="3" t="s">
        <v>41</v>
      </c>
      <c r="D26" s="4"/>
      <c r="E26" s="0" t="n">
        <v>2013</v>
      </c>
      <c r="F26" s="0" t="n">
        <v>4</v>
      </c>
      <c r="G26" s="3" t="n">
        <v>-990894.77</v>
      </c>
      <c r="H26" s="3" t="n">
        <f aca="false">G26-C26</f>
        <v>0</v>
      </c>
    </row>
    <row r="27" customFormat="false" ht="12.8" hidden="false" customHeight="false" outlineLevel="0" collapsed="false">
      <c r="A27" s="0" t="n">
        <v>2013</v>
      </c>
      <c r="B27" s="0" t="s">
        <v>6</v>
      </c>
      <c r="C27" s="3" t="s">
        <v>42</v>
      </c>
      <c r="D27" s="4"/>
      <c r="E27" s="0" t="n">
        <v>2013</v>
      </c>
      <c r="F27" s="0" t="n">
        <v>5</v>
      </c>
      <c r="G27" s="3" t="n">
        <v>830542.39</v>
      </c>
      <c r="H27" s="3" t="n">
        <f aca="false">G27-C27</f>
        <v>0</v>
      </c>
    </row>
    <row r="28" customFormat="false" ht="12.8" hidden="false" customHeight="false" outlineLevel="0" collapsed="false">
      <c r="A28" s="0" t="n">
        <v>2013</v>
      </c>
      <c r="B28" s="0" t="s">
        <v>8</v>
      </c>
      <c r="C28" s="3" t="s">
        <v>43</v>
      </c>
      <c r="D28" s="4"/>
      <c r="E28" s="0" t="n">
        <v>2013</v>
      </c>
      <c r="F28" s="0" t="n">
        <v>6</v>
      </c>
      <c r="G28" s="3" t="n">
        <v>2220660.45</v>
      </c>
      <c r="H28" s="3" t="n">
        <f aca="false">G28-C28</f>
        <v>0</v>
      </c>
    </row>
    <row r="29" customFormat="false" ht="12.8" hidden="false" customHeight="false" outlineLevel="0" collapsed="false">
      <c r="A29" s="0" t="n">
        <v>2013</v>
      </c>
      <c r="B29" s="0" t="s">
        <v>10</v>
      </c>
      <c r="C29" s="3" t="s">
        <v>44</v>
      </c>
      <c r="D29" s="4"/>
      <c r="E29" s="0" t="n">
        <v>2013</v>
      </c>
      <c r="F29" s="0" t="n">
        <v>7</v>
      </c>
      <c r="G29" s="3" t="n">
        <v>-226729.26</v>
      </c>
      <c r="H29" s="3" t="n">
        <f aca="false">G29-C29</f>
        <v>0</v>
      </c>
    </row>
    <row r="30" customFormat="false" ht="12.8" hidden="false" customHeight="false" outlineLevel="0" collapsed="false">
      <c r="A30" s="0" t="n">
        <v>2013</v>
      </c>
      <c r="B30" s="0" t="s">
        <v>12</v>
      </c>
      <c r="C30" s="3" t="s">
        <v>45</v>
      </c>
      <c r="D30" s="4"/>
      <c r="E30" s="0" t="n">
        <v>2013</v>
      </c>
      <c r="F30" s="0" t="n">
        <v>8</v>
      </c>
      <c r="G30" s="3" t="n">
        <v>-1754093.38</v>
      </c>
      <c r="H30" s="3" t="n">
        <f aca="false">G30-C30</f>
        <v>0</v>
      </c>
    </row>
    <row r="31" customFormat="false" ht="12.8" hidden="false" customHeight="false" outlineLevel="0" collapsed="false">
      <c r="A31" s="0" t="n">
        <v>2013</v>
      </c>
      <c r="B31" s="0" t="s">
        <v>14</v>
      </c>
      <c r="C31" s="3" t="s">
        <v>46</v>
      </c>
      <c r="D31" s="4"/>
      <c r="E31" s="0" t="n">
        <v>2013</v>
      </c>
      <c r="F31" s="0" t="n">
        <v>9</v>
      </c>
      <c r="G31" s="3" t="n">
        <v>1392389.51</v>
      </c>
      <c r="H31" s="3" t="n">
        <f aca="false">G31-C31</f>
        <v>0</v>
      </c>
    </row>
    <row r="32" customFormat="false" ht="12.8" hidden="false" customHeight="false" outlineLevel="0" collapsed="false">
      <c r="A32" s="0" t="n">
        <v>2013</v>
      </c>
      <c r="B32" s="0" t="s">
        <v>16</v>
      </c>
      <c r="C32" s="3" t="s">
        <v>47</v>
      </c>
      <c r="D32" s="4"/>
      <c r="E32" s="0" t="n">
        <v>2013</v>
      </c>
      <c r="F32" s="0" t="n">
        <v>10</v>
      </c>
      <c r="G32" s="3" t="n">
        <v>348710.53</v>
      </c>
      <c r="H32" s="3" t="n">
        <f aca="false">G32-C32</f>
        <v>0</v>
      </c>
    </row>
    <row r="33" customFormat="false" ht="12.8" hidden="false" customHeight="false" outlineLevel="0" collapsed="false">
      <c r="A33" s="0" t="n">
        <v>2013</v>
      </c>
      <c r="B33" s="0" t="s">
        <v>18</v>
      </c>
      <c r="C33" s="3" t="s">
        <v>48</v>
      </c>
      <c r="D33" s="4"/>
      <c r="E33" s="0" t="n">
        <v>2013</v>
      </c>
      <c r="F33" s="0" t="n">
        <v>11</v>
      </c>
      <c r="G33" s="3" t="n">
        <v>-1642695.39</v>
      </c>
      <c r="H33" s="3" t="n">
        <f aca="false">G33-C33</f>
        <v>0</v>
      </c>
    </row>
    <row r="34" customFormat="false" ht="12.8" hidden="false" customHeight="false" outlineLevel="0" collapsed="false">
      <c r="A34" s="0" t="n">
        <v>2013</v>
      </c>
      <c r="B34" s="0" t="s">
        <v>20</v>
      </c>
      <c r="C34" s="3" t="s">
        <v>49</v>
      </c>
      <c r="D34" s="4"/>
      <c r="E34" s="0" t="n">
        <v>2013</v>
      </c>
      <c r="F34" s="0" t="n">
        <v>12</v>
      </c>
      <c r="G34" s="3" t="n">
        <v>804786.61</v>
      </c>
      <c r="H34" s="3" t="n">
        <f aca="false">G34-C34</f>
        <v>0</v>
      </c>
    </row>
    <row r="35" customFormat="false" ht="12.8" hidden="false" customHeight="false" outlineLevel="0" collapsed="false">
      <c r="A35" s="0" t="n">
        <v>2014</v>
      </c>
      <c r="B35" s="0" t="s">
        <v>22</v>
      </c>
      <c r="C35" s="3" t="s">
        <v>50</v>
      </c>
      <c r="D35" s="4"/>
      <c r="E35" s="0" t="n">
        <v>2014</v>
      </c>
      <c r="F35" s="0" t="n">
        <v>1</v>
      </c>
      <c r="G35" s="3" t="n">
        <v>297155.38</v>
      </c>
      <c r="H35" s="3" t="n">
        <f aca="false">G35-C35</f>
        <v>0</v>
      </c>
    </row>
    <row r="36" customFormat="false" ht="12.8" hidden="false" customHeight="false" outlineLevel="0" collapsed="false">
      <c r="A36" s="0" t="n">
        <v>2014</v>
      </c>
      <c r="B36" s="0" t="s">
        <v>24</v>
      </c>
      <c r="C36" s="3" t="s">
        <v>51</v>
      </c>
      <c r="D36" s="4"/>
      <c r="E36" s="0" t="n">
        <v>2014</v>
      </c>
      <c r="F36" s="0" t="n">
        <v>2</v>
      </c>
      <c r="G36" s="3" t="n">
        <v>-3352718.1</v>
      </c>
      <c r="H36" s="3" t="n">
        <f aca="false">G36-C36</f>
        <v>0</v>
      </c>
    </row>
    <row r="37" customFormat="false" ht="12.8" hidden="false" customHeight="false" outlineLevel="0" collapsed="false">
      <c r="A37" s="0" t="n">
        <v>2014</v>
      </c>
      <c r="B37" s="0" t="s">
        <v>26</v>
      </c>
      <c r="C37" s="3" t="s">
        <v>52</v>
      </c>
      <c r="D37" s="4"/>
      <c r="E37" s="0" t="n">
        <v>2014</v>
      </c>
      <c r="F37" s="0" t="n">
        <v>3</v>
      </c>
      <c r="G37" s="3" t="n">
        <v>6638570.32</v>
      </c>
      <c r="H37" s="3" t="n">
        <f aca="false">G37-C37</f>
        <v>0</v>
      </c>
    </row>
    <row r="38" customFormat="false" ht="12.8" hidden="false" customHeight="false" outlineLevel="0" collapsed="false">
      <c r="A38" s="0" t="n">
        <v>2014</v>
      </c>
      <c r="B38" s="0" t="s">
        <v>28</v>
      </c>
      <c r="C38" s="3" t="s">
        <v>53</v>
      </c>
      <c r="D38" s="4"/>
      <c r="E38" s="0" t="n">
        <v>2014</v>
      </c>
      <c r="F38" s="0" t="n">
        <v>4</v>
      </c>
      <c r="G38" s="3" t="n">
        <v>-6099982.38</v>
      </c>
      <c r="H38" s="3" t="n">
        <f aca="false">G38-C38</f>
        <v>0</v>
      </c>
    </row>
    <row r="39" customFormat="false" ht="12.8" hidden="false" customHeight="false" outlineLevel="0" collapsed="false">
      <c r="A39" s="0" t="n">
        <v>2014</v>
      </c>
      <c r="B39" s="0" t="s">
        <v>6</v>
      </c>
      <c r="C39" s="3" t="s">
        <v>54</v>
      </c>
      <c r="D39" s="4"/>
      <c r="E39" s="0" t="n">
        <v>2014</v>
      </c>
      <c r="F39" s="0" t="n">
        <v>5</v>
      </c>
      <c r="G39" s="3" t="n">
        <v>4110509.25</v>
      </c>
      <c r="H39" s="3" t="n">
        <f aca="false">G39-C39</f>
        <v>0</v>
      </c>
    </row>
    <row r="40" customFormat="false" ht="12.8" hidden="false" customHeight="false" outlineLevel="0" collapsed="false">
      <c r="A40" s="0" t="n">
        <v>2014</v>
      </c>
      <c r="B40" s="0" t="s">
        <v>8</v>
      </c>
      <c r="C40" s="3" t="s">
        <v>55</v>
      </c>
      <c r="D40" s="4"/>
      <c r="E40" s="0" t="n">
        <v>2014</v>
      </c>
      <c r="F40" s="0" t="n">
        <v>6</v>
      </c>
      <c r="G40" s="3" t="n">
        <v>-6347959.92</v>
      </c>
      <c r="H40" s="3" t="n">
        <f aca="false">G40-C40</f>
        <v>0</v>
      </c>
    </row>
    <row r="41" customFormat="false" ht="12.8" hidden="false" customHeight="false" outlineLevel="0" collapsed="false">
      <c r="A41" s="0" t="n">
        <v>2014</v>
      </c>
      <c r="B41" s="0" t="s">
        <v>10</v>
      </c>
      <c r="C41" s="3" t="s">
        <v>56</v>
      </c>
      <c r="D41" s="4"/>
      <c r="E41" s="0" t="n">
        <v>2014</v>
      </c>
      <c r="F41" s="0" t="n">
        <v>7</v>
      </c>
      <c r="G41" s="3" t="n">
        <v>-59857.17</v>
      </c>
      <c r="H41" s="3" t="n">
        <f aca="false">C41-G41</f>
        <v>0</v>
      </c>
    </row>
  </sheetData>
  <mergeCells count="2">
    <mergeCell ref="A1:C1"/>
    <mergeCell ref="E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3.85"/>
    <col collapsed="false" customWidth="true" hidden="false" outlineLevel="0" max="6" min="6" style="0" width="14.03"/>
    <col collapsed="false" customWidth="true" hidden="false" outlineLevel="0" max="8" min="8" style="0" width="20.31"/>
    <col collapsed="false" customWidth="true" hidden="false" outlineLevel="0" max="9" min="9" style="0" width="18.03"/>
  </cols>
  <sheetData>
    <row r="1" customFormat="false" ht="12.8" hidden="false" customHeight="false" outlineLevel="0" collapsed="false">
      <c r="A1" s="5" t="s">
        <v>0</v>
      </c>
      <c r="B1" s="5"/>
      <c r="D1" s="5" t="s">
        <v>1</v>
      </c>
      <c r="E1" s="5"/>
    </row>
    <row r="2" customFormat="false" ht="12.8" hidden="false" customHeight="false" outlineLevel="0" collapsed="false">
      <c r="A2" s="0" t="s">
        <v>57</v>
      </c>
      <c r="B2" s="0" t="s">
        <v>58</v>
      </c>
      <c r="D2" s="0" t="s">
        <v>59</v>
      </c>
      <c r="E2" s="0" t="s">
        <v>58</v>
      </c>
      <c r="F2" s="0" t="s">
        <v>60</v>
      </c>
      <c r="H2" s="0" t="s">
        <v>61</v>
      </c>
      <c r="I2" s="0" t="s">
        <v>4</v>
      </c>
    </row>
    <row r="3" customFormat="false" ht="12.8" hidden="false" customHeight="false" outlineLevel="0" collapsed="false">
      <c r="A3" s="0" t="s">
        <v>62</v>
      </c>
      <c r="B3" s="0" t="n">
        <v>16108</v>
      </c>
      <c r="D3" s="0" t="s">
        <v>62</v>
      </c>
      <c r="E3" s="0" t="n">
        <v>16108</v>
      </c>
      <c r="F3" s="3" t="n">
        <v>93429928.51</v>
      </c>
      <c r="H3" s="0" t="n">
        <f aca="false">E3-VLOOKUP(D3, $A$3:$B$5, 2, 0)</f>
        <v>0</v>
      </c>
      <c r="I3" s="3" t="n">
        <f aca="false">F3-VLOOKUP(D3, $A$9:$B$11, 2, 0)</f>
        <v>0</v>
      </c>
    </row>
    <row r="4" customFormat="false" ht="12.8" hidden="false" customHeight="false" outlineLevel="0" collapsed="false">
      <c r="A4" s="0" t="s">
        <v>63</v>
      </c>
      <c r="B4" s="0" t="n">
        <v>8514</v>
      </c>
      <c r="D4" s="0" t="s">
        <v>64</v>
      </c>
      <c r="E4" s="0" t="n">
        <v>6843</v>
      </c>
      <c r="F4" s="3" t="n">
        <v>14592146.15</v>
      </c>
      <c r="H4" s="0" t="n">
        <f aca="false">E4-VLOOKUP(D4, $A$3:$B$5, 2, 0)</f>
        <v>0</v>
      </c>
      <c r="I4" s="3" t="n">
        <f aca="false">F4-VLOOKUP(D4, $A$9:$B$11, 2, 0)</f>
        <v>0</v>
      </c>
    </row>
    <row r="5" customFormat="false" ht="12.8" hidden="false" customHeight="false" outlineLevel="0" collapsed="false">
      <c r="A5" s="0" t="s">
        <v>64</v>
      </c>
      <c r="B5" s="0" t="n">
        <v>6843</v>
      </c>
      <c r="D5" s="0" t="s">
        <v>63</v>
      </c>
      <c r="E5" s="0" t="n">
        <v>8514</v>
      </c>
      <c r="F5" s="3" t="n">
        <v>24505883.57</v>
      </c>
      <c r="H5" s="0" t="n">
        <f aca="false">E5-VLOOKUP(D5, $A$3:$B$5, 2, 0)</f>
        <v>0</v>
      </c>
      <c r="I5" s="3" t="n">
        <f aca="false">F5-VLOOKUP(D5, $A$9:$B$11, 2, 0)</f>
        <v>0</v>
      </c>
    </row>
    <row r="7" customFormat="false" ht="12.8" hidden="false" customHeight="false" outlineLevel="0" collapsed="false">
      <c r="A7" s="5" t="s">
        <v>0</v>
      </c>
      <c r="B7" s="5"/>
      <c r="D7" s="5"/>
      <c r="E7" s="5"/>
    </row>
    <row r="8" customFormat="false" ht="12.8" hidden="false" customHeight="false" outlineLevel="0" collapsed="false">
      <c r="A8" s="0" t="s">
        <v>57</v>
      </c>
      <c r="B8" s="0" t="s">
        <v>60</v>
      </c>
    </row>
    <row r="9" customFormat="false" ht="12.8" hidden="false" customHeight="false" outlineLevel="0" collapsed="false">
      <c r="A9" s="0" t="s">
        <v>62</v>
      </c>
      <c r="B9" s="4" t="s">
        <v>65</v>
      </c>
    </row>
    <row r="10" customFormat="false" ht="12.8" hidden="false" customHeight="false" outlineLevel="0" collapsed="false">
      <c r="A10" s="0" t="s">
        <v>63</v>
      </c>
      <c r="B10" s="4" t="s">
        <v>66</v>
      </c>
    </row>
    <row r="11" customFormat="false" ht="12.8" hidden="false" customHeight="false" outlineLevel="0" collapsed="false">
      <c r="A11" s="0" t="s">
        <v>64</v>
      </c>
      <c r="B11" s="4" t="s">
        <v>67</v>
      </c>
    </row>
  </sheetData>
  <mergeCells count="4">
    <mergeCell ref="A1:B1"/>
    <mergeCell ref="D1:E1"/>
    <mergeCell ref="A7:B7"/>
    <mergeCell ref="D7:E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2025-08-01T11:47:34Z</dcterms:modified>
  <cp:revision>4</cp:revision>
  <dc:subject/>
  <dc:title/>
</cp:coreProperties>
</file>