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DS" sheetId="1" r:id="rId4"/>
  </sheets>
  <definedNames>
    <definedName hidden="1" localSheetId="0" name="_xlnm._FilterDatabase">WRDS!$A$1:$O$1</definedName>
  </definedNames>
  <calcPr/>
  <extLst>
    <ext uri="GoogleSheetsCustomDataVersion1">
      <go:sheetsCustomData xmlns:go="http://customooxmlschemas.google.com/" r:id="rId5" roundtripDataSignature="AMtx7mhvXeAVdvqki0WFLHDsKv+vHYgKLA=="/>
    </ext>
  </extLst>
</workbook>
</file>

<file path=xl/sharedStrings.xml><?xml version="1.0" encoding="utf-8"?>
<sst xmlns="http://schemas.openxmlformats.org/spreadsheetml/2006/main" count="179" uniqueCount="67">
  <si>
    <t>Global Company Key</t>
  </si>
  <si>
    <t>Data Date</t>
  </si>
  <si>
    <t>Data Year - Fiscal</t>
  </si>
  <si>
    <t>Industry Format</t>
  </si>
  <si>
    <t>Level of Consolidation - Company Annual Descriptor</t>
  </si>
  <si>
    <t>Population Source</t>
  </si>
  <si>
    <t>Data Format</t>
  </si>
  <si>
    <t>Ticker Symbol</t>
  </si>
  <si>
    <t>Company Name</t>
  </si>
  <si>
    <t>ISO Currency Code</t>
  </si>
  <si>
    <t>Assets - Total</t>
  </si>
  <si>
    <t>Income Before Extraordinary Items</t>
  </si>
  <si>
    <t>Sales/Turnover (Net)</t>
  </si>
  <si>
    <t>Active/Inactive Status Marker</t>
  </si>
  <si>
    <t>Standard Industry Classification Code</t>
  </si>
  <si>
    <t>Sales Margin</t>
  </si>
  <si>
    <t>Turnover</t>
  </si>
  <si>
    <t>ROI</t>
  </si>
  <si>
    <t>INDL</t>
  </si>
  <si>
    <t>C</t>
  </si>
  <si>
    <t>D</t>
  </si>
  <si>
    <t>STD</t>
  </si>
  <si>
    <t>ABLT</t>
  </si>
  <si>
    <t>AMERICAN BILTRITE INC</t>
  </si>
  <si>
    <t>USD</t>
  </si>
  <si>
    <t>A</t>
  </si>
  <si>
    <t>AVY</t>
  </si>
  <si>
    <t>AVERY DENNISON CORP</t>
  </si>
  <si>
    <t>BMS</t>
  </si>
  <si>
    <t>BEMIS CO INC</t>
  </si>
  <si>
    <t>I</t>
  </si>
  <si>
    <t>CSS</t>
  </si>
  <si>
    <t>CSS INDUSTRIES INC</t>
  </si>
  <si>
    <t>MMM</t>
  </si>
  <si>
    <t>3M CO</t>
  </si>
  <si>
    <t>CCDBF</t>
  </si>
  <si>
    <t>CCL INDUSTRIES  -CL B</t>
  </si>
  <si>
    <t>CAD</t>
  </si>
  <si>
    <t>WIPKF</t>
  </si>
  <si>
    <t>WINPAK LTD</t>
  </si>
  <si>
    <t>ITPOF</t>
  </si>
  <si>
    <t>INTERTAPE POLYMER GROUP INC</t>
  </si>
  <si>
    <t>MPSX</t>
  </si>
  <si>
    <t>MULTI PACKAGING SOLUTNS INTL</t>
  </si>
  <si>
    <t>ADSV</t>
  </si>
  <si>
    <t>ALLIED SECURITY INNOVATIONS</t>
  </si>
  <si>
    <t>CVOVQ</t>
  </si>
  <si>
    <t>CENVEO INC</t>
  </si>
  <si>
    <t>AMCR</t>
  </si>
  <si>
    <t>AMCOR PLC</t>
  </si>
  <si>
    <t>SPPJY</t>
  </si>
  <si>
    <t>SAPPI LTD</t>
  </si>
  <si>
    <t>TISUQ</t>
  </si>
  <si>
    <t>ORCHIDS PAPER PRODUCTS</t>
  </si>
  <si>
    <t>PBKOF</t>
  </si>
  <si>
    <t>POLLARD BANKNOTE LTD</t>
  </si>
  <si>
    <t>SUMXF</t>
  </si>
  <si>
    <t>SUPREMEX INC</t>
  </si>
  <si>
    <t>UECN</t>
  </si>
  <si>
    <t>SHINER INTERNATIONAL INC</t>
  </si>
  <si>
    <t>FTPLF</t>
  </si>
  <si>
    <t>FORTRESS GLOBAL ENTRPRS INC</t>
  </si>
  <si>
    <t>CLW</t>
  </si>
  <si>
    <t>CLEARWATER PAPER CORP</t>
  </si>
  <si>
    <t>PRTY</t>
  </si>
  <si>
    <t>PARTY CITY HOLDCO INC</t>
  </si>
  <si>
    <t>suposed ROI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</si>
</sst>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</font>
    <font>
      <b/>
      <sz val="12.0"/>
      <color rgb="FFFFFFFF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6.63"/>
    <col customWidth="1" min="2" max="2" width="10.5"/>
    <col customWidth="1" min="3" max="3" width="16.63"/>
    <col customWidth="1" min="4" max="4" width="14.0"/>
    <col customWidth="1" min="5" max="5" width="44.63"/>
    <col customWidth="1" min="6" max="6" width="15.75"/>
    <col customWidth="1" min="7" max="7" width="10.5"/>
    <col customWidth="1" min="8" max="8" width="12.25"/>
    <col customWidth="1" min="9" max="9" width="25.38"/>
    <col customWidth="1" min="10" max="10" width="15.75"/>
    <col customWidth="1" min="11" max="11" width="13.13"/>
    <col customWidth="1" min="12" max="12" width="29.75"/>
    <col customWidth="1" min="13" max="13" width="18.38"/>
    <col customWidth="1" min="14" max="14" width="26.25"/>
    <col customWidth="1" min="15" max="15" width="33.25"/>
    <col customWidth="1" min="16" max="16" width="10.88"/>
    <col customWidth="1" min="17" max="17" width="8.5"/>
    <col customWidth="1" min="18" max="26" width="7.63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</row>
    <row r="2">
      <c r="A2" s="3">
        <v>1397.0</v>
      </c>
      <c r="B2" s="3">
        <v>2.0151231E7</v>
      </c>
      <c r="C2" s="3">
        <v>2015.0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>
        <v>114.836</v>
      </c>
      <c r="L2" s="3">
        <v>-0.721</v>
      </c>
      <c r="M2" s="3">
        <v>194.873</v>
      </c>
      <c r="N2" s="3" t="s">
        <v>25</v>
      </c>
      <c r="O2" s="3">
        <v>2670.0</v>
      </c>
      <c r="P2" s="4">
        <f t="shared" ref="P2:P21" si="1">(L2/M2)</f>
        <v>-0.00369984554</v>
      </c>
      <c r="Q2" s="3">
        <f t="shared" ref="Q2:Q21" si="2">M2/K2</f>
        <v>1.69696785</v>
      </c>
      <c r="R2" s="4">
        <f t="shared" ref="R2:R21" si="3">L2/K2</f>
        <v>-0.006278518931</v>
      </c>
    </row>
    <row r="3">
      <c r="A3" s="3">
        <v>1913.0</v>
      </c>
      <c r="B3" s="3">
        <v>2.0151231E7</v>
      </c>
      <c r="C3" s="3">
        <v>2015.0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26</v>
      </c>
      <c r="I3" s="3" t="s">
        <v>27</v>
      </c>
      <c r="J3" s="3" t="s">
        <v>24</v>
      </c>
      <c r="K3" s="3">
        <v>4133.7</v>
      </c>
      <c r="L3" s="3">
        <v>274.4</v>
      </c>
      <c r="M3" s="3">
        <v>5966.9</v>
      </c>
      <c r="N3" s="3" t="s">
        <v>25</v>
      </c>
      <c r="O3" s="3">
        <v>2670.0</v>
      </c>
      <c r="P3" s="4">
        <f t="shared" si="1"/>
        <v>0.04598702844</v>
      </c>
      <c r="Q3" s="3">
        <f t="shared" si="2"/>
        <v>1.443476788</v>
      </c>
      <c r="R3" s="4">
        <f t="shared" si="3"/>
        <v>0.06638120812</v>
      </c>
    </row>
    <row r="4">
      <c r="A4" s="3">
        <v>2154.0</v>
      </c>
      <c r="B4" s="3">
        <v>2.0151231E7</v>
      </c>
      <c r="C4" s="3">
        <v>2015.0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28</v>
      </c>
      <c r="I4" s="3" t="s">
        <v>29</v>
      </c>
      <c r="J4" s="3" t="s">
        <v>24</v>
      </c>
      <c r="K4" s="3">
        <v>3489.8</v>
      </c>
      <c r="L4" s="3">
        <v>241.9</v>
      </c>
      <c r="M4" s="3">
        <v>4071.4</v>
      </c>
      <c r="N4" s="3" t="s">
        <v>30</v>
      </c>
      <c r="O4" s="3">
        <v>2670.0</v>
      </c>
      <c r="P4" s="4">
        <f t="shared" si="1"/>
        <v>0.05941445203</v>
      </c>
      <c r="Q4" s="3">
        <f t="shared" si="2"/>
        <v>1.166657115</v>
      </c>
      <c r="R4" s="4">
        <f t="shared" si="3"/>
        <v>0.0693162932</v>
      </c>
    </row>
    <row r="5">
      <c r="A5" s="3">
        <v>2556.0</v>
      </c>
      <c r="B5" s="3">
        <v>2.0160331E7</v>
      </c>
      <c r="C5" s="3">
        <v>2015.0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31</v>
      </c>
      <c r="I5" s="3" t="s">
        <v>32</v>
      </c>
      <c r="J5" s="3" t="s">
        <v>24</v>
      </c>
      <c r="K5" s="3">
        <v>309.926</v>
      </c>
      <c r="L5" s="3">
        <v>17.236</v>
      </c>
      <c r="M5" s="3">
        <v>317.017</v>
      </c>
      <c r="N5" s="3" t="s">
        <v>30</v>
      </c>
      <c r="O5" s="3">
        <v>2670.0</v>
      </c>
      <c r="P5" s="4">
        <f t="shared" si="1"/>
        <v>0.05436932404</v>
      </c>
      <c r="Q5" s="3">
        <f t="shared" si="2"/>
        <v>1.022879655</v>
      </c>
      <c r="R5" s="4">
        <f t="shared" si="3"/>
        <v>0.05561327543</v>
      </c>
    </row>
    <row r="6">
      <c r="A6" s="3">
        <v>7435.0</v>
      </c>
      <c r="B6" s="3">
        <v>2.0151231E7</v>
      </c>
      <c r="C6" s="3">
        <v>2015.0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33</v>
      </c>
      <c r="I6" s="3" t="s">
        <v>34</v>
      </c>
      <c r="J6" s="3" t="s">
        <v>24</v>
      </c>
      <c r="K6" s="3">
        <v>32718.0</v>
      </c>
      <c r="L6" s="3">
        <v>4833.0</v>
      </c>
      <c r="M6" s="3">
        <v>30274.0</v>
      </c>
      <c r="N6" s="3" t="s">
        <v>25</v>
      </c>
      <c r="O6" s="3">
        <v>2670.0</v>
      </c>
      <c r="P6" s="4">
        <f t="shared" si="1"/>
        <v>0.159641937</v>
      </c>
      <c r="Q6" s="3">
        <f t="shared" si="2"/>
        <v>0.9253010575</v>
      </c>
      <c r="R6" s="4">
        <f t="shared" si="3"/>
        <v>0.1477168531</v>
      </c>
    </row>
    <row r="7">
      <c r="A7" s="3">
        <v>14062.0</v>
      </c>
      <c r="B7" s="3">
        <v>2.0151231E7</v>
      </c>
      <c r="C7" s="3">
        <v>2015.0</v>
      </c>
      <c r="D7" s="3" t="s">
        <v>18</v>
      </c>
      <c r="E7" s="3" t="s">
        <v>19</v>
      </c>
      <c r="F7" s="3" t="s">
        <v>20</v>
      </c>
      <c r="G7" s="3" t="s">
        <v>21</v>
      </c>
      <c r="H7" s="3" t="s">
        <v>35</v>
      </c>
      <c r="I7" s="3" t="s">
        <v>36</v>
      </c>
      <c r="J7" s="3" t="s">
        <v>37</v>
      </c>
      <c r="K7" s="3">
        <v>3582.305</v>
      </c>
      <c r="L7" s="3">
        <v>295.078</v>
      </c>
      <c r="M7" s="3">
        <v>3039.112</v>
      </c>
      <c r="N7" s="3" t="s">
        <v>25</v>
      </c>
      <c r="O7" s="3">
        <v>2670.0</v>
      </c>
      <c r="P7" s="4">
        <f t="shared" si="1"/>
        <v>0.0970934931</v>
      </c>
      <c r="Q7" s="3">
        <f t="shared" si="2"/>
        <v>0.8483677409</v>
      </c>
      <c r="R7" s="4">
        <f t="shared" si="3"/>
        <v>0.08237098739</v>
      </c>
    </row>
    <row r="8">
      <c r="A8" s="3">
        <v>20860.0</v>
      </c>
      <c r="B8" s="3">
        <v>2.0151231E7</v>
      </c>
      <c r="C8" s="3">
        <v>2015.0</v>
      </c>
      <c r="D8" s="3" t="s">
        <v>18</v>
      </c>
      <c r="E8" s="3" t="s">
        <v>19</v>
      </c>
      <c r="F8" s="3" t="s">
        <v>20</v>
      </c>
      <c r="G8" s="3" t="s">
        <v>21</v>
      </c>
      <c r="H8" s="3" t="s">
        <v>38</v>
      </c>
      <c r="I8" s="3" t="s">
        <v>39</v>
      </c>
      <c r="J8" s="3" t="s">
        <v>37</v>
      </c>
      <c r="K8" s="3">
        <v>1060.265</v>
      </c>
      <c r="L8" s="3">
        <v>137.349</v>
      </c>
      <c r="M8" s="3">
        <v>1103.202</v>
      </c>
      <c r="N8" s="3" t="s">
        <v>25</v>
      </c>
      <c r="O8" s="3">
        <v>2670.0</v>
      </c>
      <c r="P8" s="4">
        <f t="shared" si="1"/>
        <v>0.1245003182</v>
      </c>
      <c r="Q8" s="3">
        <f t="shared" si="2"/>
        <v>1.04049648</v>
      </c>
      <c r="R8" s="4">
        <f t="shared" si="3"/>
        <v>0.1295421428</v>
      </c>
    </row>
    <row r="9">
      <c r="A9" s="3">
        <v>24943.0</v>
      </c>
      <c r="B9" s="3">
        <v>2.0151231E7</v>
      </c>
      <c r="C9" s="3">
        <v>2015.0</v>
      </c>
      <c r="D9" s="3" t="s">
        <v>18</v>
      </c>
      <c r="E9" s="3" t="s">
        <v>19</v>
      </c>
      <c r="F9" s="3" t="s">
        <v>20</v>
      </c>
      <c r="G9" s="3" t="s">
        <v>21</v>
      </c>
      <c r="H9" s="3" t="s">
        <v>40</v>
      </c>
      <c r="I9" s="3" t="s">
        <v>41</v>
      </c>
      <c r="J9" s="3" t="s">
        <v>24</v>
      </c>
      <c r="K9" s="3">
        <v>487.262</v>
      </c>
      <c r="L9" s="3">
        <v>56.672</v>
      </c>
      <c r="M9" s="3">
        <v>792.907</v>
      </c>
      <c r="N9" s="3" t="s">
        <v>25</v>
      </c>
      <c r="O9" s="3">
        <v>2670.0</v>
      </c>
      <c r="P9" s="4">
        <f t="shared" si="1"/>
        <v>0.07147370373</v>
      </c>
      <c r="Q9" s="3">
        <f t="shared" si="2"/>
        <v>1.627270339</v>
      </c>
      <c r="R9" s="4">
        <f t="shared" si="3"/>
        <v>0.1163070381</v>
      </c>
    </row>
    <row r="10">
      <c r="A10" s="3">
        <v>24998.0</v>
      </c>
      <c r="B10" s="3">
        <v>2.015063E7</v>
      </c>
      <c r="C10" s="3">
        <v>2015.0</v>
      </c>
      <c r="D10" s="3" t="s">
        <v>18</v>
      </c>
      <c r="E10" s="3" t="s">
        <v>19</v>
      </c>
      <c r="F10" s="3" t="s">
        <v>20</v>
      </c>
      <c r="G10" s="3" t="s">
        <v>21</v>
      </c>
      <c r="H10" s="3" t="s">
        <v>42</v>
      </c>
      <c r="I10" s="3" t="s">
        <v>43</v>
      </c>
      <c r="J10" s="3" t="s">
        <v>24</v>
      </c>
      <c r="K10" s="3">
        <v>1882.125</v>
      </c>
      <c r="L10" s="3">
        <v>6.499</v>
      </c>
      <c r="M10" s="3">
        <v>1617.64</v>
      </c>
      <c r="N10" s="3" t="s">
        <v>30</v>
      </c>
      <c r="O10" s="3">
        <v>2670.0</v>
      </c>
      <c r="P10" s="4">
        <f t="shared" si="1"/>
        <v>0.004017581168</v>
      </c>
      <c r="Q10" s="3">
        <f t="shared" si="2"/>
        <v>0.8594753271</v>
      </c>
      <c r="R10" s="4">
        <f t="shared" si="3"/>
        <v>0.003453011888</v>
      </c>
    </row>
    <row r="11">
      <c r="A11" s="3">
        <v>61150.0</v>
      </c>
      <c r="B11" s="3">
        <v>2.0151231E7</v>
      </c>
      <c r="C11" s="3">
        <v>2015.0</v>
      </c>
      <c r="D11" s="3" t="s">
        <v>18</v>
      </c>
      <c r="E11" s="3" t="s">
        <v>19</v>
      </c>
      <c r="F11" s="3" t="s">
        <v>20</v>
      </c>
      <c r="G11" s="3" t="s">
        <v>21</v>
      </c>
      <c r="H11" s="3" t="s">
        <v>44</v>
      </c>
      <c r="I11" s="3" t="s">
        <v>45</v>
      </c>
      <c r="J11" s="3" t="s">
        <v>24</v>
      </c>
      <c r="K11" s="3">
        <v>0.879</v>
      </c>
      <c r="L11" s="3">
        <v>-0.03</v>
      </c>
      <c r="M11" s="3">
        <v>0.542</v>
      </c>
      <c r="N11" s="3" t="s">
        <v>25</v>
      </c>
      <c r="O11" s="3">
        <v>2670.0</v>
      </c>
      <c r="P11" s="4">
        <f t="shared" si="1"/>
        <v>-0.05535055351</v>
      </c>
      <c r="Q11" s="3">
        <f t="shared" si="2"/>
        <v>0.6166097838</v>
      </c>
      <c r="R11" s="4">
        <f t="shared" si="3"/>
        <v>-0.03412969283</v>
      </c>
    </row>
    <row r="12">
      <c r="A12" s="3">
        <v>61338.0</v>
      </c>
      <c r="B12" s="3">
        <v>2.0151231E7</v>
      </c>
      <c r="C12" s="3">
        <v>2015.0</v>
      </c>
      <c r="D12" s="3" t="s">
        <v>18</v>
      </c>
      <c r="E12" s="3" t="s">
        <v>19</v>
      </c>
      <c r="F12" s="3" t="s">
        <v>20</v>
      </c>
      <c r="G12" s="3" t="s">
        <v>21</v>
      </c>
      <c r="H12" s="3" t="s">
        <v>46</v>
      </c>
      <c r="I12" s="3" t="s">
        <v>47</v>
      </c>
      <c r="J12" s="3" t="s">
        <v>24</v>
      </c>
      <c r="K12" s="3">
        <v>1079.915</v>
      </c>
      <c r="L12" s="3">
        <v>-19.461</v>
      </c>
      <c r="M12" s="3">
        <v>1741.779</v>
      </c>
      <c r="N12" s="3" t="s">
        <v>25</v>
      </c>
      <c r="O12" s="3">
        <v>2670.0</v>
      </c>
      <c r="P12" s="4">
        <f t="shared" si="1"/>
        <v>-0.01117305927</v>
      </c>
      <c r="Q12" s="3">
        <f t="shared" si="2"/>
        <v>1.612885273</v>
      </c>
      <c r="R12" s="4">
        <f t="shared" si="3"/>
        <v>-0.01802086275</v>
      </c>
    </row>
    <row r="13">
      <c r="A13" s="3">
        <v>100243.0</v>
      </c>
      <c r="B13" s="3">
        <v>2.015063E7</v>
      </c>
      <c r="C13" s="3">
        <v>2015.0</v>
      </c>
      <c r="D13" s="3" t="s">
        <v>18</v>
      </c>
      <c r="E13" s="3" t="s">
        <v>19</v>
      </c>
      <c r="F13" s="3" t="s">
        <v>20</v>
      </c>
      <c r="G13" s="3" t="s">
        <v>21</v>
      </c>
      <c r="H13" s="3" t="s">
        <v>48</v>
      </c>
      <c r="I13" s="3" t="s">
        <v>49</v>
      </c>
      <c r="J13" s="3" t="s">
        <v>24</v>
      </c>
      <c r="K13" s="3">
        <v>8547.1</v>
      </c>
      <c r="L13" s="3">
        <v>680.3</v>
      </c>
      <c r="M13" s="3">
        <v>9611.8</v>
      </c>
      <c r="N13" s="3" t="s">
        <v>25</v>
      </c>
      <c r="O13" s="3">
        <v>2670.0</v>
      </c>
      <c r="P13" s="4">
        <f t="shared" si="1"/>
        <v>0.07077758588</v>
      </c>
      <c r="Q13" s="3">
        <f t="shared" si="2"/>
        <v>1.124568567</v>
      </c>
      <c r="R13" s="4">
        <f t="shared" si="3"/>
        <v>0.07959424834</v>
      </c>
    </row>
    <row r="14">
      <c r="A14" s="3">
        <v>102422.0</v>
      </c>
      <c r="B14" s="3">
        <v>2.015093E7</v>
      </c>
      <c r="C14" s="3">
        <v>2015.0</v>
      </c>
      <c r="D14" s="3" t="s">
        <v>18</v>
      </c>
      <c r="E14" s="3" t="s">
        <v>19</v>
      </c>
      <c r="F14" s="3" t="s">
        <v>20</v>
      </c>
      <c r="G14" s="3" t="s">
        <v>21</v>
      </c>
      <c r="H14" s="3" t="s">
        <v>50</v>
      </c>
      <c r="I14" s="3" t="s">
        <v>51</v>
      </c>
      <c r="J14" s="3" t="s">
        <v>24</v>
      </c>
      <c r="K14" s="3">
        <v>4913.0</v>
      </c>
      <c r="L14" s="3">
        <v>167.0</v>
      </c>
      <c r="M14" s="3">
        <v>5390.0</v>
      </c>
      <c r="N14" s="3" t="s">
        <v>25</v>
      </c>
      <c r="O14" s="3">
        <v>2670.0</v>
      </c>
      <c r="P14" s="4">
        <f t="shared" si="1"/>
        <v>0.03098330241</v>
      </c>
      <c r="Q14" s="3">
        <f t="shared" si="2"/>
        <v>1.097089355</v>
      </c>
      <c r="R14" s="4">
        <f t="shared" si="3"/>
        <v>0.03399145125</v>
      </c>
    </row>
    <row r="15">
      <c r="A15" s="3">
        <v>163887.0</v>
      </c>
      <c r="B15" s="3">
        <v>2.0151231E7</v>
      </c>
      <c r="C15" s="3">
        <v>2015.0</v>
      </c>
      <c r="D15" s="3" t="s">
        <v>18</v>
      </c>
      <c r="E15" s="3" t="s">
        <v>19</v>
      </c>
      <c r="F15" s="3" t="s">
        <v>20</v>
      </c>
      <c r="G15" s="3" t="s">
        <v>21</v>
      </c>
      <c r="H15" s="3" t="s">
        <v>52</v>
      </c>
      <c r="I15" s="3" t="s">
        <v>53</v>
      </c>
      <c r="J15" s="3" t="s">
        <v>24</v>
      </c>
      <c r="K15" s="3">
        <v>251.379</v>
      </c>
      <c r="L15" s="3">
        <v>13.557</v>
      </c>
      <c r="M15" s="3">
        <v>168.446</v>
      </c>
      <c r="N15" s="3" t="s">
        <v>30</v>
      </c>
      <c r="O15" s="3">
        <v>2670.0</v>
      </c>
      <c r="P15" s="4">
        <f t="shared" si="1"/>
        <v>0.08048276599</v>
      </c>
      <c r="Q15" s="3">
        <f t="shared" si="2"/>
        <v>0.6700877957</v>
      </c>
      <c r="R15" s="4">
        <f t="shared" si="3"/>
        <v>0.05393051926</v>
      </c>
    </row>
    <row r="16">
      <c r="A16" s="3">
        <v>165827.0</v>
      </c>
      <c r="B16" s="3">
        <v>2.0151231E7</v>
      </c>
      <c r="C16" s="3">
        <v>2015.0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54</v>
      </c>
      <c r="I16" s="3" t="s">
        <v>55</v>
      </c>
      <c r="J16" s="3" t="s">
        <v>37</v>
      </c>
      <c r="K16" s="3">
        <v>164.09</v>
      </c>
      <c r="L16" s="3">
        <v>7.463</v>
      </c>
      <c r="M16" s="3">
        <v>221.03</v>
      </c>
      <c r="N16" s="3" t="s">
        <v>25</v>
      </c>
      <c r="O16" s="3">
        <v>2670.0</v>
      </c>
      <c r="P16" s="4">
        <f t="shared" si="1"/>
        <v>0.03376464733</v>
      </c>
      <c r="Q16" s="3">
        <f t="shared" si="2"/>
        <v>1.347004693</v>
      </c>
      <c r="R16" s="4">
        <f t="shared" si="3"/>
        <v>0.0454811384</v>
      </c>
    </row>
    <row r="17">
      <c r="A17" s="3">
        <v>166792.0</v>
      </c>
      <c r="B17" s="3">
        <v>2.0151231E7</v>
      </c>
      <c r="C17" s="3">
        <v>2015.0</v>
      </c>
      <c r="D17" s="3" t="s">
        <v>18</v>
      </c>
      <c r="E17" s="3" t="s">
        <v>19</v>
      </c>
      <c r="F17" s="3" t="s">
        <v>20</v>
      </c>
      <c r="G17" s="3" t="s">
        <v>21</v>
      </c>
      <c r="H17" s="3" t="s">
        <v>56</v>
      </c>
      <c r="I17" s="3" t="s">
        <v>57</v>
      </c>
      <c r="J17" s="3" t="s">
        <v>37</v>
      </c>
      <c r="K17" s="3">
        <v>125.166</v>
      </c>
      <c r="L17" s="3">
        <v>15.931</v>
      </c>
      <c r="M17" s="3">
        <v>142.298</v>
      </c>
      <c r="N17" s="3" t="s">
        <v>25</v>
      </c>
      <c r="O17" s="3">
        <v>2670.0</v>
      </c>
      <c r="P17" s="4">
        <f t="shared" si="1"/>
        <v>0.1119551926</v>
      </c>
      <c r="Q17" s="3">
        <f t="shared" si="2"/>
        <v>1.136874231</v>
      </c>
      <c r="R17" s="4">
        <f t="shared" si="3"/>
        <v>0.1272789735</v>
      </c>
    </row>
    <row r="18">
      <c r="A18" s="3">
        <v>176726.0</v>
      </c>
      <c r="B18" s="3">
        <v>2.0151231E7</v>
      </c>
      <c r="C18" s="3">
        <v>2015.0</v>
      </c>
      <c r="D18" s="3" t="s">
        <v>18</v>
      </c>
      <c r="E18" s="3" t="s">
        <v>19</v>
      </c>
      <c r="F18" s="3" t="s">
        <v>20</v>
      </c>
      <c r="G18" s="3" t="s">
        <v>21</v>
      </c>
      <c r="H18" s="3" t="s">
        <v>58</v>
      </c>
      <c r="I18" s="3" t="s">
        <v>59</v>
      </c>
      <c r="J18" s="3" t="s">
        <v>24</v>
      </c>
      <c r="K18" s="3">
        <v>91.492</v>
      </c>
      <c r="L18" s="3">
        <v>-0.577</v>
      </c>
      <c r="M18" s="3">
        <v>76.332</v>
      </c>
      <c r="N18" s="3" t="s">
        <v>25</v>
      </c>
      <c r="O18" s="3">
        <v>2670.0</v>
      </c>
      <c r="P18" s="4">
        <f t="shared" si="1"/>
        <v>-0.007559084001</v>
      </c>
      <c r="Q18" s="3">
        <f t="shared" si="2"/>
        <v>0.8343024527</v>
      </c>
      <c r="R18" s="4">
        <f t="shared" si="3"/>
        <v>-0.006306562322</v>
      </c>
    </row>
    <row r="19">
      <c r="A19" s="3">
        <v>177797.0</v>
      </c>
      <c r="B19" s="3">
        <v>2.0151231E7</v>
      </c>
      <c r="C19" s="3">
        <v>2015.0</v>
      </c>
      <c r="D19" s="3" t="s">
        <v>18</v>
      </c>
      <c r="E19" s="3" t="s">
        <v>19</v>
      </c>
      <c r="F19" s="3" t="s">
        <v>20</v>
      </c>
      <c r="G19" s="3" t="s">
        <v>21</v>
      </c>
      <c r="H19" s="3" t="s">
        <v>60</v>
      </c>
      <c r="I19" s="3" t="s">
        <v>61</v>
      </c>
      <c r="J19" s="3" t="s">
        <v>37</v>
      </c>
      <c r="K19" s="3">
        <v>532.894</v>
      </c>
      <c r="L19" s="3">
        <v>-34.314</v>
      </c>
      <c r="M19" s="3">
        <v>307.624</v>
      </c>
      <c r="N19" s="3" t="s">
        <v>25</v>
      </c>
      <c r="O19" s="3">
        <v>2670.0</v>
      </c>
      <c r="P19" s="4">
        <f t="shared" si="1"/>
        <v>-0.111545263</v>
      </c>
      <c r="Q19" s="3">
        <f t="shared" si="2"/>
        <v>0.5772705266</v>
      </c>
      <c r="R19" s="4">
        <f t="shared" si="3"/>
        <v>-0.06439179274</v>
      </c>
    </row>
    <row r="20">
      <c r="A20" s="3">
        <v>181931.0</v>
      </c>
      <c r="B20" s="3">
        <v>2.0151231E7</v>
      </c>
      <c r="C20" s="3">
        <v>2015.0</v>
      </c>
      <c r="D20" s="3" t="s">
        <v>18</v>
      </c>
      <c r="E20" s="3" t="s">
        <v>19</v>
      </c>
      <c r="F20" s="3" t="s">
        <v>20</v>
      </c>
      <c r="G20" s="3" t="s">
        <v>21</v>
      </c>
      <c r="H20" s="3" t="s">
        <v>62</v>
      </c>
      <c r="I20" s="3" t="s">
        <v>63</v>
      </c>
      <c r="J20" s="3" t="s">
        <v>24</v>
      </c>
      <c r="K20" s="3">
        <v>1527.369</v>
      </c>
      <c r="L20" s="3">
        <v>55.983</v>
      </c>
      <c r="M20" s="3">
        <v>1752.401</v>
      </c>
      <c r="N20" s="3" t="s">
        <v>25</v>
      </c>
      <c r="O20" s="3">
        <v>2670.0</v>
      </c>
      <c r="P20" s="4">
        <f t="shared" si="1"/>
        <v>0.03194645518</v>
      </c>
      <c r="Q20" s="3">
        <f t="shared" si="2"/>
        <v>1.147333094</v>
      </c>
      <c r="R20" s="4">
        <f t="shared" si="3"/>
        <v>0.03665322525</v>
      </c>
    </row>
    <row r="21" ht="15.75" customHeight="1">
      <c r="A21" s="3">
        <v>187084.0</v>
      </c>
      <c r="B21" s="3">
        <v>2.0151231E7</v>
      </c>
      <c r="C21" s="3">
        <v>2015.0</v>
      </c>
      <c r="D21" s="3" t="s">
        <v>18</v>
      </c>
      <c r="E21" s="3" t="s">
        <v>19</v>
      </c>
      <c r="F21" s="3" t="s">
        <v>20</v>
      </c>
      <c r="G21" s="3" t="s">
        <v>21</v>
      </c>
      <c r="H21" s="3" t="s">
        <v>64</v>
      </c>
      <c r="I21" s="3" t="s">
        <v>65</v>
      </c>
      <c r="J21" s="3" t="s">
        <v>24</v>
      </c>
      <c r="K21" s="3">
        <v>3292.403</v>
      </c>
      <c r="L21" s="3">
        <v>10.459</v>
      </c>
      <c r="M21" s="3">
        <v>2294.533</v>
      </c>
      <c r="N21" s="3" t="s">
        <v>25</v>
      </c>
      <c r="O21" s="3">
        <v>2670.0</v>
      </c>
      <c r="P21" s="4">
        <f t="shared" si="1"/>
        <v>0.004558226009</v>
      </c>
      <c r="Q21" s="3">
        <f t="shared" si="2"/>
        <v>0.6969174187</v>
      </c>
      <c r="R21" s="4">
        <f t="shared" si="3"/>
        <v>0.003176707104</v>
      </c>
    </row>
    <row r="22" ht="15.75" customHeight="1">
      <c r="K22" s="3">
        <f t="shared" ref="K22:L22" si="4">SUM(K2:K21)</f>
        <v>68303.906</v>
      </c>
      <c r="L22" s="3">
        <f t="shared" si="4"/>
        <v>6757.724</v>
      </c>
      <c r="P22" s="4">
        <f t="shared" ref="P22:R22" si="5">AVERAGE(P2:P21)</f>
        <v>0.03958191039</v>
      </c>
      <c r="Q22" s="3">
        <f t="shared" si="5"/>
        <v>1.074591777</v>
      </c>
      <c r="R22" s="4">
        <f t="shared" si="5"/>
        <v>0.04608398218</v>
      </c>
    </row>
    <row r="23" ht="15.75" customHeight="1"/>
    <row r="24" ht="15.75" customHeight="1">
      <c r="N24" s="2" t="s">
        <v>66</v>
      </c>
      <c r="O24" s="4">
        <f>L22/K22</f>
        <v>0.09893612819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O$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2020-12-09T16:14:17Z</dcterms:created>
  <dc:creator>Apache POI</dc:creator>
</cp:coreProperties>
</file>