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yData" sheetId="1" r:id="rId4"/>
    <sheet state="visible" name="Pivot Table 1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imehYsSxgl5dEwQAsuCtJI/TyUMQ=="/>
    </ext>
  </extLst>
</workbook>
</file>

<file path=xl/sharedStrings.xml><?xml version="1.0" encoding="utf-8"?>
<sst xmlns="http://schemas.openxmlformats.org/spreadsheetml/2006/main" count="15" uniqueCount="14">
  <si>
    <t>Company</t>
  </si>
  <si>
    <t>Investment</t>
  </si>
  <si>
    <t>Income</t>
  </si>
  <si>
    <t>Sales</t>
  </si>
  <si>
    <t>Industry</t>
  </si>
  <si>
    <t>Sales Margin</t>
  </si>
  <si>
    <t>Turnover</t>
  </si>
  <si>
    <t>ROI</t>
  </si>
  <si>
    <t>Values</t>
  </si>
  <si>
    <t>Grand Total</t>
  </si>
  <si>
    <t>SUM of Income</t>
  </si>
  <si>
    <t>SUM of Investment</t>
  </si>
  <si>
    <t>AVERAGE of Sales Margin</t>
  </si>
  <si>
    <t>AVERAGE of Turnover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</si>
</sst>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2" numFmtId="2" xfId="0" applyFont="1" applyNumberForma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01" sheet="CompanyData"/>
  </cacheSource>
  <cacheFields>
    <cacheField name="Company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</sharedItems>
    </cacheField>
    <cacheField name="Investment" numFmtId="0">
      <sharedItems containsSemiMixedTypes="0" containsString="0" containsNumber="1">
        <n v="1.4097354834501759"/>
        <n v="21.758021487961912"/>
        <n v="42.04067210748099"/>
        <n v="378.5927607791511"/>
        <n v="424.58946534270683"/>
        <n v="578.1635577063064"/>
        <n v="1209.4563730119114"/>
        <n v="1397.208844124581"/>
        <n v="2417.5821668713656"/>
        <n v="5859.946851543992"/>
        <n v="22.752933038248656"/>
        <n v="47.858529504529464"/>
        <n v="62.25139281157249"/>
        <n v="99.51902666039493"/>
        <n v="427.18147830007086"/>
        <n v="2489.0747599198908"/>
        <n v="6236.91666826843"/>
        <n v="21310.687388548955"/>
        <n v="10784.097736710062"/>
        <n v="22553.148180764645"/>
        <n v="19685.156263599736"/>
        <n v="32946.33586897662"/>
        <n v="131638.4636418657"/>
        <n v="1.0736793798712911"/>
        <n v="33.67053539964936"/>
        <n v="241.11651715446342"/>
        <n v="234.3893771083521"/>
        <n v="499.79450154178176"/>
        <n v="758.0515590979994"/>
        <n v="694.7722288096265"/>
        <n v="660.9104697032417"/>
        <n v="1038.4322325953262"/>
        <n v="2488.6028600033233"/>
        <n v="2030.8751169954735"/>
        <n v="3755.0875044856366"/>
        <n v="3592.429569253583"/>
        <n v="16047.371069324327"/>
        <n v="16284.301821676972"/>
        <n v="1.0295532521115363"/>
        <n v="124.2932249475095"/>
        <n v="119.89733549717374"/>
        <n v="74.82486330345779"/>
        <n v="172.7858617001531"/>
        <n v="168.38696404697885"/>
        <n v="311.061150893066"/>
        <n v="709.6863126594302"/>
        <n v="430.22132287290407"/>
        <n v="1100.3968052563673"/>
        <n v="952.1185190068983"/>
        <n v="1354.9067711828127"/>
        <n v="1823.2767741502428"/>
        <n v="3586.41274286343"/>
        <n v="3162.6534949246316"/>
        <n v="3150.3732081362677"/>
        <n v="2447.844514277107"/>
        <n v="4860.042603210765"/>
        <n v="8356.342441523648"/>
        <n v="29018.87046497079"/>
        <n v="1.563466760003958"/>
        <n v="16.89531071901372"/>
        <n v="31.990350963104547"/>
        <n v="55.725585434178996"/>
        <n v="65.86606638987926"/>
        <n v="68.28566925006905"/>
        <n v="99.96601179272157"/>
        <n v="288.38258494135516"/>
        <n v="385.10403972775"/>
        <n v="904.0504425011943"/>
        <n v="637.8878049832949"/>
        <n v="1812.3423799457023"/>
        <n v="1134.739919407767"/>
        <n v="4853.00944715473"/>
        <n v="17525.546999941755"/>
        <n v="5.7576749302589585"/>
        <n v="44.3937998637897"/>
        <n v="117.35465494232062"/>
        <n v="91.19801139941053"/>
        <n v="252.37468927328797"/>
        <n v="261.485190120012"/>
        <n v="687.8867748640872"/>
        <n v="896.8341029022096"/>
        <n v="878.8895513353237"/>
        <n v="2208.946440486699"/>
        <n v="2743.717446803331"/>
        <n v="4624.442030558829"/>
        <n v="3559.989496142567"/>
        <n v="4418.4385735669075"/>
        <n v="5643.892269409668"/>
        <n v="23822.405964670816"/>
        <n v="18563.76328688613"/>
        <n v="17.55459820217251"/>
        <n v="473.8426892756712"/>
        <n v="331.60166176426185"/>
        <n v="624.096248373795"/>
        <n v="1848.0378914311148"/>
        <n v="2292.440195246339"/>
        <n v="927.1841689613282"/>
        <n v="1934.0830516739652"/>
        <n v="930.0169647095912"/>
        <n v="41.50820287264337"/>
      </sharedItems>
    </cacheField>
    <cacheField name="Income" numFmtId="0">
      <sharedItems containsSemiMixedTypes="0" containsString="0" containsNumber="1">
        <n v="0.141"/>
        <n v="0.513"/>
        <n v="4.426"/>
        <n v="3.99"/>
        <n v="29.305"/>
        <n v="24.033"/>
        <n v="66.089"/>
        <n v="17.133"/>
        <n v="174.01"/>
        <n v="512.951"/>
        <n v="-1.149"/>
        <n v="1.594"/>
        <n v="-1.075"/>
        <n v="2.218"/>
        <n v="98.414"/>
        <n v="170.581"/>
        <n v="355.6"/>
        <n v="1054.9"/>
        <n v="492.115"/>
        <n v="-393.523"/>
        <n v="3137.878"/>
        <n v="2054.523"/>
        <n v="8273.0"/>
        <n v="0.316"/>
        <n v="1.156"/>
        <n v="48.098"/>
        <n v="-17.321"/>
        <n v="13.641"/>
        <n v="23.174"/>
        <n v="-144.207"/>
        <n v="106.6"/>
        <n v="-56.0"/>
        <n v="141.377"/>
        <n v="-86.0"/>
        <n v="24.7"/>
        <n v="197.0"/>
        <n v="506.0"/>
        <n v="828.786"/>
        <n v="-0.03"/>
        <n v="-0.577"/>
        <n v="-0.721"/>
        <n v="15.931"/>
        <n v="7.463"/>
        <n v="13.557"/>
        <n v="17.236"/>
        <n v="56.672"/>
        <n v="-34.314"/>
        <n v="137.349"/>
        <n v="-19.461"/>
        <n v="55.983"/>
        <n v="6.499"/>
        <n v="10.459"/>
        <n v="241.9"/>
        <n v="295.078"/>
        <n v="274.4"/>
        <n v="167.0"/>
        <n v="680.3"/>
        <n v="4833.0"/>
        <n v="-0.105"/>
        <n v="1.358"/>
        <n v="4.396"/>
        <n v="-0.969"/>
        <n v="15.788"/>
        <n v="-0.212"/>
        <n v="1.635"/>
        <n v="33.138"/>
        <n v="9.863"/>
        <n v="4.923"/>
        <n v="30.9"/>
        <n v="-112.9"/>
        <n v="121.38"/>
        <n v="228.9"/>
        <n v="1012.14"/>
        <n v="-0.841"/>
        <n v="-10.783"/>
        <n v="-0.832"/>
        <n v="5.016"/>
        <n v="3.208"/>
        <n v="-2.241"/>
        <n v="-73.282"/>
        <n v="26.641"/>
        <n v="79.423"/>
        <n v="192.248"/>
        <n v="131.883"/>
        <n v="-1047.96"/>
        <n v="788.7"/>
        <n v="694.0"/>
        <n v="447.212"/>
        <n v="820.0"/>
        <n v="-157.0"/>
        <n v="1.863"/>
        <n v="25.625"/>
        <n v="13.739"/>
        <n v="-55.226"/>
        <n v="-101.614"/>
        <n v="236.1"/>
        <n v="-66.637"/>
        <n v="77.684"/>
        <n v="27.626716999999996"/>
        <n v="-10.082105"/>
      </sharedItems>
    </cacheField>
    <cacheField name="Sales" numFmtId="0">
      <sharedItems containsSemiMixedTypes="0" containsString="0" containsNumber="1">
        <n v="3.224"/>
        <n v="23.734"/>
        <n v="40.457"/>
        <n v="215.315"/>
        <n v="887.245"/>
        <n v="541.545"/>
        <n v="540.112"/>
        <n v="674.314"/>
        <n v="3386.726"/>
        <n v="7386.626"/>
        <n v="31.184"/>
        <n v="37.61"/>
        <n v="39.594"/>
        <n v="204.168"/>
        <n v="959.934"/>
        <n v="2124.988"/>
        <n v="3567.5"/>
        <n v="6548.4"/>
        <n v="4937.063"/>
        <n v="15724.844"/>
        <n v="11800.116"/>
        <n v="22272.895"/>
        <n v="43604.0"/>
        <n v="2.09"/>
        <n v="11.348"/>
        <n v="440.804"/>
        <n v="353.467"/>
        <n v="84.422"/>
        <n v="457.374"/>
        <n v="295.844"/>
        <n v="1174.7"/>
        <n v="1509.0"/>
        <n v="1559.334"/>
        <n v="1892.5"/>
        <n v="3925.3"/>
        <n v="1445.0"/>
        <n v="7082.0"/>
        <n v="13649.287"/>
        <n v="0.542"/>
        <n v="76.332"/>
        <n v="194.873"/>
        <n v="142.298"/>
        <n v="221.03"/>
        <n v="168.446"/>
        <n v="317.017"/>
        <n v="792.907"/>
        <n v="307.624"/>
        <n v="1103.202"/>
        <n v="1741.779"/>
        <n v="1752.401"/>
        <n v="1617.64"/>
        <n v="2294.533"/>
        <n v="4071.4"/>
        <n v="3039.112"/>
        <n v="5966.9"/>
        <n v="5390.0"/>
        <n v="9611.8"/>
        <n v="30274.0"/>
        <n v="1.637"/>
        <n v="16.854"/>
        <n v="22.995"/>
        <n v="6.715"/>
        <n v="93.278"/>
        <n v="112.505"/>
        <n v="122.696"/>
        <n v="200.727"/>
        <n v="656.267"/>
        <n v="577.247"/>
        <n v="1164.5"/>
        <n v="1467.7"/>
        <n v="1193.975"/>
        <n v="2740.5"/>
        <n v="12711.744"/>
        <n v="5.59"/>
        <n v="39.632"/>
        <n v="80.442"/>
        <n v="100.203"/>
        <n v="79.925"/>
        <n v="375.096"/>
        <n v="666.011"/>
        <n v="406.812"/>
        <n v="951.466"/>
        <n v="2205.683"/>
        <n v="2525.532"/>
        <n v="3886.072"/>
        <n v="6643.9"/>
        <n v="5244.0"/>
        <n v="2707.115"/>
        <n v="7002.0"/>
        <n v="12413.0"/>
        <n v="26.03"/>
        <n v="254.134"/>
        <n v="129.79"/>
        <n v="589.89"/>
        <n v="605.841"/>
        <n v="1700.1"/>
        <n v="715.656"/>
        <n v="896.377"/>
        <n v="421.864044"/>
        <n v="37.05592"/>
      </sharedItems>
    </cacheField>
    <cacheField name="Industry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</sharedItems>
    </cacheField>
    <cacheField name="Sales Margin" numFmtId="10">
      <sharedItems containsSemiMixedTypes="0" containsString="0" containsNumber="1">
        <n v="0.04373449131513647"/>
        <n v="0.021614561388725036"/>
        <n v="0.1094001038139259"/>
        <n v="0.018530989480528528"/>
        <n v="0.03302920839227046"/>
        <n v="0.0443785834972163"/>
        <n v="0.12236165832271825"/>
        <n v="0.02540804432356439"/>
        <n v="0.05138000535029996"/>
        <n v="0.06944320722343326"/>
        <n v="-0.03684581836839405"/>
        <n v="0.042382345120978465"/>
        <n v="-0.027150578370460168"/>
        <n v="0.010863602523412091"/>
        <n v="0.1025216316955124"/>
        <n v="0.08027386507594396"/>
        <n v="0.09967764540995096"/>
        <n v="0.16109278602406696"/>
        <n v="0.09967768286529866"/>
        <n v="-0.025025558282168018"/>
        <n v="0.2659192502853362"/>
        <n v="0.09224319514818348"/>
        <n v="0.1897302999724796"/>
        <n v="0.15119617224880383"/>
        <n v="0.10186817060274937"/>
        <n v="0.10911425486157113"/>
        <n v="-0.04900316012527337"/>
        <n v="0.1615811044514463"/>
        <n v="0.0506675062421563"/>
        <n v="-0.48744270629115344"/>
        <n v="0.09074657359325784"/>
        <n v="-0.03711066931742876"/>
        <n v="0.09066498902736682"/>
        <n v="-0.04544253632760898"/>
        <n v="0.006292512674190507"/>
        <n v="0.13633217993079585"/>
        <n v="0.07144874329285512"/>
        <n v="0.060720094756597905"/>
        <n v="-0.05535055350553505"/>
        <n v="-0.007559084001467275"/>
        <n v="-0.0036998455404288946"/>
        <n v="0.11195519262393006"/>
        <n v="0.03376464733294123"/>
        <n v="0.0804827659902877"/>
        <n v="0.05436932404255924"/>
        <n v="0.0714737037256576"/>
        <n v="-0.11154526304839674"/>
        <n v="0.12450031816476038"/>
        <n v="-0.011173059268713195"/>
        <n v="0.031946455177781795"/>
        <n v="0.0040175811676269125"/>
        <n v="0.004558226009388403"/>
        <n v="0.05941445203124233"/>
        <n v="0.09709349309930004"/>
        <n v="0.045987028440228596"/>
        <n v="0.03098330241187384"/>
        <n v="0.07077758588401756"/>
        <n v="0.15964193697562265"/>
        <n v="-0.06414172266340867"/>
        <n v="0.0805743443692892"/>
        <n v="0.19117199391171993"/>
        <n v="-0.14430379746835442"/>
        <n v="0.16925748836810395"/>
        <n v="-0.0018843606950802187"/>
        <n v="0.013325617787050922"/>
        <n v="0.1650898982199704"/>
        <n v="0.015028944012117018"/>
        <n v="0.008528411581177555"/>
        <n v="0.026534993559467583"/>
        <n v="-0.07692307692307693"/>
        <n v="0.10166042002554493"/>
        <n v="0.0835249042145594"/>
        <n v="0.07962243418369658"/>
        <n v="-0.15044722719141324"/>
        <n v="-0.2720781186919661"/>
        <n v="-0.010342855722135204"/>
        <n v="0.05005838148558426"/>
        <n v="0.04013762902721302"/>
        <n v="-0.005974470535542902"/>
        <n v="-0.11003121570064157"/>
        <n v="0.06548725209679163"/>
        <n v="0.08347434380209066"/>
        <n v="0.08716030363384039"/>
        <n v="0.052219888720475525"/>
        <n v="-0.2696707626621432"/>
        <n v="0.11871039600234803"/>
        <n v="0.13234172387490464"/>
        <n v="0.1651987447891944"/>
        <n v="0.11710939731505285"/>
        <n v="-0.012648030290824137"/>
        <n v="0.07157126392623896"/>
        <n v="0.10083263160379957"/>
        <n v="0.10585561291316743"/>
        <n v="-0.09362084456424079"/>
        <n v="-0.16772387474601422"/>
        <n v="0.13887418387153697"/>
        <n v="-0.09311317169142717"/>
        <n v="0.0866644280252617"/>
      </sharedItems>
    </cacheField>
    <cacheField name="Turnover" numFmtId="0">
      <sharedItems containsSemiMixedTypes="0" containsString="0" containsNumber="1">
        <n v="2.2869538561302347"/>
        <n v="1.0908160934178386"/>
        <n v="0.9623300002570802"/>
        <n v="0.5687245565839073"/>
        <n v="2.089653824274376"/>
        <n v="0.9366640162317048"/>
        <n v="0.44657418990232617"/>
        <n v="0.4826150384286254"/>
        <n v="1.400873172547769"/>
        <n v="1.2605278148646955"/>
        <n v="1.370548577081397"/>
        <n v="0.7858578270032406"/>
        <n v="0.6360339618399591"/>
        <n v="2.0515473960242385"/>
        <n v="2.2471339436811926"/>
        <n v="0.853726064888622"/>
        <n v="0.5719973810377129"/>
        <n v="0.3072824391163799"/>
        <n v="0.4578095563056502"/>
        <n v="0.6972349879477829"/>
        <n v="0.599442333197012"/>
        <n v="0.676035571560263"/>
        <n v="0.33124057204608987"/>
        <n v="1.946577385374153"/>
        <n v="0.3370305777827987"/>
        <n v="1.8281783645606215"/>
        <n v="1.5080333603881775"/>
        <n v="0.16891342289595496"/>
        <n v="0.6033547382241735"/>
        <n v="0.425814371577399"/>
        <n v="1.777396567083371"/>
        <n v="1.4531521197378439"/>
        <n v="0.626590134191969"/>
        <n v="0.9318642905034018"/>
        <n v="1.0453285030804307"/>
        <n v="0.4022347473050766"/>
        <n v="0.44131839224044234"/>
        <n v="0.8381868101849259"/>
        <n v="0.5264419289516097"/>
        <n v="0.614128405085924"/>
        <n v="1.6253321993514493"/>
        <n v="1.9017475437662998"/>
        <n v="1.2792134600895078"/>
        <n v="1.0003505969322226"/>
        <n v="1.0191468754289457"/>
        <n v="1.1172640444884927"/>
        <n v="0.7150366187007385"/>
        <n v="1.0025492574408004"/>
        <n v="1.829372042691442"/>
        <n v="1.293373859568346"/>
        <n v="0.8872158209517687"/>
        <n v="0.6397849786157129"/>
        <n v="1.2873367273821519"/>
        <n v="0.9646831658392344"/>
        <n v="2.4376139763771447"/>
        <n v="1.1090437759617828"/>
        <n v="1.1502400801860195"/>
        <n v="1.0432521843517066"/>
        <n v="1.047032173549923"/>
        <n v="0.9975549003092774"/>
        <n v="0.7188104946557429"/>
        <n v="0.12050120151598066"/>
        <n v="1.4161768739590734"/>
        <n v="1.647563848103989"/>
        <n v="1.2273771634944166"/>
        <n v="0.696044111126958"/>
        <n v="1.7041290983702722"/>
        <n v="0.638511937899126"/>
        <n v="1.8255561415388653"/>
        <n v="0.8098359428332589"/>
        <n v="1.0522014600695007"/>
        <n v="0.5647011467506471"/>
        <n v="0.7253265190548545"/>
        <n v="0.9708780137312446"/>
        <n v="0.8927372768629855"/>
        <n v="0.6854606665541895"/>
        <n v="1.0987410631263794"/>
        <n v="0.3166918213159321"/>
        <n v="1.4344827706220946"/>
        <n v="0.9681985820000545"/>
        <n v="0.4536089770488563"/>
        <n v="1.082577439399989"/>
        <n v="0.9985226257971289"/>
        <n v="0.9204781647404926"/>
        <n v="0.8403331632920042"/>
        <n v="1.8662695514127245"/>
        <n v="1.1868446087203686"/>
        <n v="0.4796539109495006"/>
        <n v="0.2939249717423223"/>
        <n v="0.6686682979182799"/>
        <n v="1.4828023803346635"/>
        <n v="0.5363256746420971"/>
        <n v="0.3914033461396484"/>
        <n v="0.9451907482813331"/>
        <n v="0.3278293171417815"/>
        <n v="0.7416114948278125"/>
        <n v="0.7718595980793209"/>
        <n v="0.4634635514871908"/>
        <n v="0.45360897704885633"/>
      </sharedItems>
    </cacheField>
    <cacheField name="ROI" numFmtId="10">
      <sharedItems containsSemiMixedTypes="0" containsString="0" containsNumber="1">
        <n v="0.1000187635590456"/>
        <n v="0.023577511414989094"/>
        <n v="0.1052790019313799"/>
        <n v="0.010539028775374638"/>
        <n v="0.06901961162966327"/>
        <n v="0.04156782225317668"/>
        <n v="0.054643558440573135"/>
        <n v="0.012262304287613247"/>
        <n v="0.07197687110059606"/>
        <n v="0.08753509425855058"/>
        <n v="-0.05049898393620206"/>
        <n v="0.03330649764007353"/>
        <n v="-0.017268689927210083"/>
        <n v="0.022287195468348425"/>
        <n v="0.23037983854456753"/>
        <n v="0.06853189094468581"/>
        <n v="0.05701535212249775"/>
        <n v="0.04950098421352838"/>
        <n v="0.04563339576613769"/>
        <n v="-0.017448694827253957"/>
        <n v="0.1594032558330421"/>
        <n v="0.0623596811545471"/>
        <n v="0.06284637309736037"/>
        <n v="0.29431504965465666"/>
        <n v="0.03433268839592133"/>
        <n v="0.19948032000307794"/>
        <n v="-0.07389840023335595"/>
        <n v="0.02729321742820262"/>
        <n v="0.030570479965207894"/>
        <n v="-0.20756010965935418"/>
        <n v="0.161292648379235"/>
        <n v="-0.053927447783511766"/>
        <n v="0.056809787641171165"/>
        <n v="-0.04234627687360241"/>
        <n v="0.0065777428543262"/>
        <n v="0.0548375399440139"/>
        <n v="0.031531644517602916"/>
        <n v="0.050894782538159246"/>
        <n v="-0.029138852155993152"/>
        <n v="-0.004642248201731622"/>
        <n v="-0.006013478089485947"/>
        <n v="0.21291051258444196"/>
        <n v="0.04319219134347372"/>
        <n v="0.08051098300114068"/>
        <n v="0.0554103267171581"/>
        <n v="0.07985499929910048"/>
        <n v="-0.07975894772221004"/>
        <n v="0.1248177015272239"/>
        <n v="-0.020439682257518403"/>
        <n v="0.04131871003281481"/>
        <n v="0.003564461573876477"/>
        <n v="0.0029162845299421456"/>
        <n v="0.07648640623710334"/>
        <n v="0.09366445830542262"/>
        <n v="0.11209862325795447"/>
        <n v="0.03436183869863038"/>
        <n v="0.08141121606260525"/>
        <n v="0.16654679946395579"/>
        <n v="-0.06715844729550514"/>
        <n v="0.08037733206479167"/>
        <n v="0.13741643550800808"/>
        <n v="-0.017388780978255438"/>
        <n v="0.23969854077130565"/>
        <n v="-0.0031046045580022724"/>
        <n v="0.016355558961281307"/>
        <n v="0.11490985146255925"/>
        <n v="0.025611260808826274"/>
        <n v="0.00544549260589903"/>
        <n v="0.048441120458180276"/>
        <n v="-0.0622950725256353"/>
        <n v="0.10696724238215707"/>
        <n v="0.04716660919219964"/>
        <n v="0.05775226302513489"/>
        <n v="-0.14606590510697257"/>
        <n v="-0.24289427877506997"/>
        <n v="-0.007089620777368608"/>
        <n v="0.05500119929185673"/>
        <n v="0.012711258839931313"/>
        <n v="-0.00857027504682565"/>
        <n v="-0.10653206701710331"/>
        <n v="0.02970560543336622"/>
        <n v="0.09036744136886167"/>
        <n v="0.08703153524973735"/>
        <n v="0.04806726733237607"/>
        <n v="-0.22661328503524605"/>
        <n v="0.22154559749532893"/>
        <n v="0.15706906148969027"/>
        <n v="0.07923822402208552"/>
        <n v="0.0344213762965873"/>
        <n v="-0.00845733688658422"/>
        <n v="0.10612604051338755"/>
        <n v="0.054079129170845855"/>
        <n v="0.04143224110187711"/>
        <n v="-0.08848955612840513"/>
        <n v="-0.05498480332635953"/>
        <n v="0.10299069109396303"/>
        <n v="-0.07187029527763578"/>
        <n v="0.04016580360019382"/>
        <n v="0.02970560543336622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OnRows="1" dataCaption="" compact="0" compactData="0">
  <location ref="A1:L6" firstHeaderRow="0" firstDataRow="1" firstDataCol="1"/>
  <pivotFields>
    <pivotField name="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Investm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Industry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es Margin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Turnov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ROI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>
    <field x="-2"/>
  </rowFields>
  <colFields>
    <field x="4"/>
  </colFields>
  <dataFields>
    <dataField name="SUM of Income" fld="2" baseField="0"/>
    <dataField name="SUM of Investment" fld="1" baseField="0"/>
    <dataField name="AVERAGE of Sales Margin" fld="5" subtotal="average" baseField="0"/>
    <dataField name="AVERAGE of Turnover" fld="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63"/>
    <col customWidth="1" min="2" max="2" width="13.13"/>
    <col customWidth="1" min="3" max="3" width="29.75"/>
    <col customWidth="1" min="4" max="4" width="18.38"/>
    <col customWidth="1" min="5" max="5" width="33.25"/>
    <col customWidth="1" min="6" max="6" width="10.75"/>
    <col customWidth="1" min="7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ht="14.25" customHeight="1">
      <c r="A2" s="1">
        <v>1.0</v>
      </c>
      <c r="B2" s="1">
        <v>1.4097354834501759</v>
      </c>
      <c r="C2" s="1">
        <v>0.141</v>
      </c>
      <c r="D2" s="1">
        <v>3.224</v>
      </c>
      <c r="E2" s="1">
        <v>1.0</v>
      </c>
      <c r="F2" s="3">
        <f t="shared" ref="F2:F101" si="1">C2/D2</f>
        <v>0.04373449132</v>
      </c>
      <c r="G2" s="1">
        <f t="shared" ref="G2:G101" si="2">D2/B2</f>
        <v>2.286953856</v>
      </c>
      <c r="H2" s="3">
        <f t="shared" ref="H2:H101" si="3">C2/B2</f>
        <v>0.1000187636</v>
      </c>
    </row>
    <row r="3" ht="14.25" customHeight="1">
      <c r="A3" s="1">
        <v>2.0</v>
      </c>
      <c r="B3" s="1">
        <v>21.758021487961912</v>
      </c>
      <c r="C3" s="1">
        <v>0.513</v>
      </c>
      <c r="D3" s="1">
        <v>23.734</v>
      </c>
      <c r="E3" s="1">
        <v>1.0</v>
      </c>
      <c r="F3" s="3">
        <f t="shared" si="1"/>
        <v>0.02161456139</v>
      </c>
      <c r="G3" s="1">
        <f t="shared" si="2"/>
        <v>1.090816093</v>
      </c>
      <c r="H3" s="3">
        <f t="shared" si="3"/>
        <v>0.02357751141</v>
      </c>
    </row>
    <row r="4" ht="14.25" customHeight="1">
      <c r="A4" s="1">
        <v>3.0</v>
      </c>
      <c r="B4" s="1">
        <v>42.04067210748099</v>
      </c>
      <c r="C4" s="1">
        <v>4.426</v>
      </c>
      <c r="D4" s="1">
        <v>40.457</v>
      </c>
      <c r="E4" s="1">
        <v>1.0</v>
      </c>
      <c r="F4" s="3">
        <f t="shared" si="1"/>
        <v>0.1094001038</v>
      </c>
      <c r="G4" s="1">
        <f t="shared" si="2"/>
        <v>0.9623300003</v>
      </c>
      <c r="H4" s="3">
        <f t="shared" si="3"/>
        <v>0.1052790019</v>
      </c>
    </row>
    <row r="5" ht="14.25" customHeight="1">
      <c r="A5" s="1">
        <v>4.0</v>
      </c>
      <c r="B5" s="1">
        <v>378.5927607791511</v>
      </c>
      <c r="C5" s="1">
        <v>3.99</v>
      </c>
      <c r="D5" s="1">
        <v>215.315</v>
      </c>
      <c r="E5" s="1">
        <v>1.0</v>
      </c>
      <c r="F5" s="3">
        <f t="shared" si="1"/>
        <v>0.01853098948</v>
      </c>
      <c r="G5" s="1">
        <f t="shared" si="2"/>
        <v>0.5687245566</v>
      </c>
      <c r="H5" s="3">
        <f t="shared" si="3"/>
        <v>0.01053902878</v>
      </c>
    </row>
    <row r="6" ht="14.25" customHeight="1">
      <c r="A6" s="1">
        <v>5.0</v>
      </c>
      <c r="B6" s="1">
        <v>424.58946534270683</v>
      </c>
      <c r="C6" s="1">
        <v>29.305</v>
      </c>
      <c r="D6" s="1">
        <v>887.245</v>
      </c>
      <c r="E6" s="1">
        <v>1.0</v>
      </c>
      <c r="F6" s="3">
        <f t="shared" si="1"/>
        <v>0.03302920839</v>
      </c>
      <c r="G6" s="1">
        <f t="shared" si="2"/>
        <v>2.089653824</v>
      </c>
      <c r="H6" s="3">
        <f t="shared" si="3"/>
        <v>0.06901961163</v>
      </c>
    </row>
    <row r="7" ht="14.25" customHeight="1">
      <c r="A7" s="1">
        <v>6.0</v>
      </c>
      <c r="B7" s="1">
        <v>578.1635577063064</v>
      </c>
      <c r="C7" s="1">
        <v>24.033</v>
      </c>
      <c r="D7" s="1">
        <v>541.545</v>
      </c>
      <c r="E7" s="1">
        <v>1.0</v>
      </c>
      <c r="F7" s="3">
        <f t="shared" si="1"/>
        <v>0.0443785835</v>
      </c>
      <c r="G7" s="1">
        <f t="shared" si="2"/>
        <v>0.9366640162</v>
      </c>
      <c r="H7" s="3">
        <f t="shared" si="3"/>
        <v>0.04156782225</v>
      </c>
    </row>
    <row r="8" ht="14.25" customHeight="1">
      <c r="A8" s="1">
        <v>7.0</v>
      </c>
      <c r="B8" s="1">
        <v>1209.4563730119114</v>
      </c>
      <c r="C8" s="1">
        <v>66.089</v>
      </c>
      <c r="D8" s="1">
        <v>540.112</v>
      </c>
      <c r="E8" s="1">
        <v>1.0</v>
      </c>
      <c r="F8" s="3">
        <f t="shared" si="1"/>
        <v>0.1223616583</v>
      </c>
      <c r="G8" s="1">
        <f t="shared" si="2"/>
        <v>0.4465741899</v>
      </c>
      <c r="H8" s="3">
        <f t="shared" si="3"/>
        <v>0.05464355844</v>
      </c>
    </row>
    <row r="9" ht="14.25" customHeight="1">
      <c r="A9" s="1">
        <v>8.0</v>
      </c>
      <c r="B9" s="1">
        <v>1397.208844124581</v>
      </c>
      <c r="C9" s="1">
        <v>17.133</v>
      </c>
      <c r="D9" s="1">
        <v>674.314</v>
      </c>
      <c r="E9" s="1">
        <v>1.0</v>
      </c>
      <c r="F9" s="3">
        <f t="shared" si="1"/>
        <v>0.02540804432</v>
      </c>
      <c r="G9" s="1">
        <f t="shared" si="2"/>
        <v>0.4826150384</v>
      </c>
      <c r="H9" s="3">
        <f t="shared" si="3"/>
        <v>0.01226230429</v>
      </c>
    </row>
    <row r="10" ht="14.25" customHeight="1">
      <c r="A10" s="1">
        <v>9.0</v>
      </c>
      <c r="B10" s="1">
        <v>2417.5821668713656</v>
      </c>
      <c r="C10" s="1">
        <v>174.01</v>
      </c>
      <c r="D10" s="1">
        <v>3386.726</v>
      </c>
      <c r="E10" s="1">
        <v>1.0</v>
      </c>
      <c r="F10" s="3">
        <f t="shared" si="1"/>
        <v>0.05138000535</v>
      </c>
      <c r="G10" s="1">
        <f t="shared" si="2"/>
        <v>1.400873173</v>
      </c>
      <c r="H10" s="3">
        <f t="shared" si="3"/>
        <v>0.0719768711</v>
      </c>
    </row>
    <row r="11" ht="14.25" customHeight="1">
      <c r="A11" s="1">
        <v>10.0</v>
      </c>
      <c r="B11" s="1">
        <v>5859.946851543992</v>
      </c>
      <c r="C11" s="1">
        <v>512.951</v>
      </c>
      <c r="D11" s="1">
        <v>7386.626</v>
      </c>
      <c r="E11" s="1">
        <v>1.0</v>
      </c>
      <c r="F11" s="3">
        <f t="shared" si="1"/>
        <v>0.06944320722</v>
      </c>
      <c r="G11" s="1">
        <f t="shared" si="2"/>
        <v>1.260527815</v>
      </c>
      <c r="H11" s="3">
        <f t="shared" si="3"/>
        <v>0.08753509426</v>
      </c>
    </row>
    <row r="12" ht="14.25" customHeight="1">
      <c r="A12" s="1">
        <v>11.0</v>
      </c>
      <c r="B12" s="1">
        <v>22.752933038248656</v>
      </c>
      <c r="C12" s="1">
        <v>-1.149</v>
      </c>
      <c r="D12" s="1">
        <v>31.184</v>
      </c>
      <c r="E12" s="1">
        <v>2.0</v>
      </c>
      <c r="F12" s="3">
        <f t="shared" si="1"/>
        <v>-0.03684581837</v>
      </c>
      <c r="G12" s="1">
        <f t="shared" si="2"/>
        <v>1.370548577</v>
      </c>
      <c r="H12" s="3">
        <f t="shared" si="3"/>
        <v>-0.05049898394</v>
      </c>
    </row>
    <row r="13" ht="14.25" customHeight="1">
      <c r="A13" s="1">
        <v>12.0</v>
      </c>
      <c r="B13" s="1">
        <v>47.858529504529464</v>
      </c>
      <c r="C13" s="1">
        <v>1.594</v>
      </c>
      <c r="D13" s="1">
        <v>37.61</v>
      </c>
      <c r="E13" s="1">
        <v>2.0</v>
      </c>
      <c r="F13" s="3">
        <f t="shared" si="1"/>
        <v>0.04238234512</v>
      </c>
      <c r="G13" s="1">
        <f t="shared" si="2"/>
        <v>0.785857827</v>
      </c>
      <c r="H13" s="3">
        <f t="shared" si="3"/>
        <v>0.03330649764</v>
      </c>
    </row>
    <row r="14" ht="14.25" customHeight="1">
      <c r="A14" s="1">
        <v>13.0</v>
      </c>
      <c r="B14" s="1">
        <v>62.25139281157249</v>
      </c>
      <c r="C14" s="1">
        <v>-1.075</v>
      </c>
      <c r="D14" s="1">
        <v>39.594</v>
      </c>
      <c r="E14" s="1">
        <v>2.0</v>
      </c>
      <c r="F14" s="3">
        <f t="shared" si="1"/>
        <v>-0.02715057837</v>
      </c>
      <c r="G14" s="1">
        <f t="shared" si="2"/>
        <v>0.6360339618</v>
      </c>
      <c r="H14" s="3">
        <f t="shared" si="3"/>
        <v>-0.01726868993</v>
      </c>
    </row>
    <row r="15" ht="14.25" customHeight="1">
      <c r="A15" s="1">
        <v>14.0</v>
      </c>
      <c r="B15" s="1">
        <v>99.51902666039493</v>
      </c>
      <c r="C15" s="1">
        <v>2.218</v>
      </c>
      <c r="D15" s="1">
        <v>204.168</v>
      </c>
      <c r="E15" s="1">
        <v>2.0</v>
      </c>
      <c r="F15" s="3">
        <f t="shared" si="1"/>
        <v>0.01086360252</v>
      </c>
      <c r="G15" s="1">
        <f t="shared" si="2"/>
        <v>2.051547396</v>
      </c>
      <c r="H15" s="3">
        <f t="shared" si="3"/>
        <v>0.02228719547</v>
      </c>
    </row>
    <row r="16" ht="14.25" customHeight="1">
      <c r="A16" s="1">
        <v>15.0</v>
      </c>
      <c r="B16" s="1">
        <v>427.18147830007086</v>
      </c>
      <c r="C16" s="1">
        <v>98.414</v>
      </c>
      <c r="D16" s="1">
        <v>959.934</v>
      </c>
      <c r="E16" s="1">
        <v>2.0</v>
      </c>
      <c r="F16" s="3">
        <f t="shared" si="1"/>
        <v>0.1025216317</v>
      </c>
      <c r="G16" s="1">
        <f t="shared" si="2"/>
        <v>2.247133944</v>
      </c>
      <c r="H16" s="3">
        <f t="shared" si="3"/>
        <v>0.2303798385</v>
      </c>
    </row>
    <row r="17" ht="14.25" customHeight="1">
      <c r="A17" s="1">
        <v>16.0</v>
      </c>
      <c r="B17" s="1">
        <v>2489.0747599198908</v>
      </c>
      <c r="C17" s="1">
        <v>170.581</v>
      </c>
      <c r="D17" s="1">
        <v>2124.988</v>
      </c>
      <c r="E17" s="1">
        <v>2.0</v>
      </c>
      <c r="F17" s="3">
        <f t="shared" si="1"/>
        <v>0.08027386508</v>
      </c>
      <c r="G17" s="1">
        <f t="shared" si="2"/>
        <v>0.8537260649</v>
      </c>
      <c r="H17" s="3">
        <f t="shared" si="3"/>
        <v>0.06853189094</v>
      </c>
    </row>
    <row r="18" ht="14.25" customHeight="1">
      <c r="A18" s="1">
        <v>17.0</v>
      </c>
      <c r="B18" s="1">
        <v>6236.91666826843</v>
      </c>
      <c r="C18" s="1">
        <v>355.6</v>
      </c>
      <c r="D18" s="1">
        <v>3567.5</v>
      </c>
      <c r="E18" s="1">
        <v>2.0</v>
      </c>
      <c r="F18" s="3">
        <f t="shared" si="1"/>
        <v>0.09967764541</v>
      </c>
      <c r="G18" s="1">
        <f t="shared" si="2"/>
        <v>0.571997381</v>
      </c>
      <c r="H18" s="3">
        <f t="shared" si="3"/>
        <v>0.05701535212</v>
      </c>
    </row>
    <row r="19" ht="14.25" customHeight="1">
      <c r="A19" s="1">
        <v>18.0</v>
      </c>
      <c r="B19" s="1">
        <v>21310.687388548955</v>
      </c>
      <c r="C19" s="1">
        <v>1054.9</v>
      </c>
      <c r="D19" s="1">
        <v>6548.4</v>
      </c>
      <c r="E19" s="1">
        <v>2.0</v>
      </c>
      <c r="F19" s="3">
        <f t="shared" si="1"/>
        <v>0.161092786</v>
      </c>
      <c r="G19" s="1">
        <f t="shared" si="2"/>
        <v>0.3072824391</v>
      </c>
      <c r="H19" s="3">
        <f t="shared" si="3"/>
        <v>0.04950098421</v>
      </c>
    </row>
    <row r="20" ht="14.25" customHeight="1">
      <c r="A20" s="1">
        <v>19.0</v>
      </c>
      <c r="B20" s="1">
        <v>10784.097736710062</v>
      </c>
      <c r="C20" s="1">
        <v>492.115</v>
      </c>
      <c r="D20" s="1">
        <v>4937.063</v>
      </c>
      <c r="E20" s="1">
        <v>2.0</v>
      </c>
      <c r="F20" s="3">
        <f t="shared" si="1"/>
        <v>0.09967768287</v>
      </c>
      <c r="G20" s="1">
        <f t="shared" si="2"/>
        <v>0.4578095563</v>
      </c>
      <c r="H20" s="3">
        <f t="shared" si="3"/>
        <v>0.04563339577</v>
      </c>
    </row>
    <row r="21" ht="14.25" customHeight="1">
      <c r="A21" s="1">
        <v>20.0</v>
      </c>
      <c r="B21" s="1">
        <v>22553.148180764645</v>
      </c>
      <c r="C21" s="1">
        <v>-393.523</v>
      </c>
      <c r="D21" s="1">
        <v>15724.844</v>
      </c>
      <c r="E21" s="1">
        <v>2.0</v>
      </c>
      <c r="F21" s="3">
        <f t="shared" si="1"/>
        <v>-0.02502555828</v>
      </c>
      <c r="G21" s="1">
        <f t="shared" si="2"/>
        <v>0.6972349879</v>
      </c>
      <c r="H21" s="3">
        <f t="shared" si="3"/>
        <v>-0.01744869483</v>
      </c>
    </row>
    <row r="22" ht="14.25" customHeight="1">
      <c r="A22" s="1">
        <v>21.0</v>
      </c>
      <c r="B22" s="1">
        <v>19685.156263599736</v>
      </c>
      <c r="C22" s="1">
        <v>3137.878</v>
      </c>
      <c r="D22" s="1">
        <v>11800.116</v>
      </c>
      <c r="E22" s="1">
        <v>3.0</v>
      </c>
      <c r="F22" s="3">
        <f t="shared" si="1"/>
        <v>0.2659192503</v>
      </c>
      <c r="G22" s="1">
        <f t="shared" si="2"/>
        <v>0.5994423332</v>
      </c>
      <c r="H22" s="3">
        <f t="shared" si="3"/>
        <v>0.1594032558</v>
      </c>
    </row>
    <row r="23" ht="14.25" customHeight="1">
      <c r="A23" s="1">
        <v>22.0</v>
      </c>
      <c r="B23" s="1">
        <v>32946.33586897662</v>
      </c>
      <c r="C23" s="1">
        <v>2054.523</v>
      </c>
      <c r="D23" s="1">
        <v>22272.895</v>
      </c>
      <c r="E23" s="1">
        <v>3.0</v>
      </c>
      <c r="F23" s="3">
        <f t="shared" si="1"/>
        <v>0.09224319515</v>
      </c>
      <c r="G23" s="1">
        <f t="shared" si="2"/>
        <v>0.6760355716</v>
      </c>
      <c r="H23" s="3">
        <f t="shared" si="3"/>
        <v>0.06235968115</v>
      </c>
    </row>
    <row r="24" ht="14.25" customHeight="1">
      <c r="A24" s="1">
        <v>23.0</v>
      </c>
      <c r="B24" s="1">
        <v>131638.4636418657</v>
      </c>
      <c r="C24" s="1">
        <v>8273.0</v>
      </c>
      <c r="D24" s="1">
        <v>43604.0</v>
      </c>
      <c r="E24" s="1">
        <v>3.0</v>
      </c>
      <c r="F24" s="3">
        <f t="shared" si="1"/>
        <v>0.1897303</v>
      </c>
      <c r="G24" s="1">
        <f t="shared" si="2"/>
        <v>0.331240572</v>
      </c>
      <c r="H24" s="3">
        <f t="shared" si="3"/>
        <v>0.0628463731</v>
      </c>
    </row>
    <row r="25" ht="14.25" customHeight="1">
      <c r="A25" s="1">
        <v>24.0</v>
      </c>
      <c r="B25" s="1">
        <v>1.0736793798712911</v>
      </c>
      <c r="C25" s="1">
        <v>0.316</v>
      </c>
      <c r="D25" s="1">
        <v>2.09</v>
      </c>
      <c r="E25" s="1">
        <v>3.0</v>
      </c>
      <c r="F25" s="3">
        <f t="shared" si="1"/>
        <v>0.1511961722</v>
      </c>
      <c r="G25" s="1">
        <f t="shared" si="2"/>
        <v>1.946577385</v>
      </c>
      <c r="H25" s="3">
        <f t="shared" si="3"/>
        <v>0.2943150497</v>
      </c>
    </row>
    <row r="26" ht="14.25" customHeight="1">
      <c r="A26" s="1">
        <v>25.0</v>
      </c>
      <c r="B26" s="1">
        <v>33.67053539964936</v>
      </c>
      <c r="C26" s="1">
        <v>1.156</v>
      </c>
      <c r="D26" s="1">
        <v>11.348</v>
      </c>
      <c r="E26" s="1">
        <v>3.0</v>
      </c>
      <c r="F26" s="3">
        <f t="shared" si="1"/>
        <v>0.1018681706</v>
      </c>
      <c r="G26" s="1">
        <f t="shared" si="2"/>
        <v>0.3370305778</v>
      </c>
      <c r="H26" s="3">
        <f t="shared" si="3"/>
        <v>0.0343326884</v>
      </c>
    </row>
    <row r="27" ht="14.25" customHeight="1">
      <c r="A27" s="1">
        <v>26.0</v>
      </c>
      <c r="B27" s="1">
        <v>241.11651715446342</v>
      </c>
      <c r="C27" s="1">
        <v>48.098</v>
      </c>
      <c r="D27" s="1">
        <v>440.804</v>
      </c>
      <c r="E27" s="1">
        <v>3.0</v>
      </c>
      <c r="F27" s="3">
        <f t="shared" si="1"/>
        <v>0.1091142549</v>
      </c>
      <c r="G27" s="1">
        <f t="shared" si="2"/>
        <v>1.828178365</v>
      </c>
      <c r="H27" s="3">
        <f t="shared" si="3"/>
        <v>0.19948032</v>
      </c>
    </row>
    <row r="28" ht="14.25" customHeight="1">
      <c r="A28" s="1">
        <v>27.0</v>
      </c>
      <c r="B28" s="1">
        <v>234.3893771083521</v>
      </c>
      <c r="C28" s="1">
        <v>-17.321</v>
      </c>
      <c r="D28" s="1">
        <v>353.467</v>
      </c>
      <c r="E28" s="1">
        <v>3.0</v>
      </c>
      <c r="F28" s="3">
        <f t="shared" si="1"/>
        <v>-0.04900316013</v>
      </c>
      <c r="G28" s="1">
        <f t="shared" si="2"/>
        <v>1.50803336</v>
      </c>
      <c r="H28" s="3">
        <f t="shared" si="3"/>
        <v>-0.07389840023</v>
      </c>
    </row>
    <row r="29" ht="14.25" customHeight="1">
      <c r="A29" s="1">
        <v>28.0</v>
      </c>
      <c r="B29" s="1">
        <v>499.79450154178176</v>
      </c>
      <c r="C29" s="1">
        <v>13.641</v>
      </c>
      <c r="D29" s="1">
        <v>84.422</v>
      </c>
      <c r="E29" s="1">
        <v>3.0</v>
      </c>
      <c r="F29" s="3">
        <f t="shared" si="1"/>
        <v>0.1615811045</v>
      </c>
      <c r="G29" s="1">
        <f t="shared" si="2"/>
        <v>0.1689134229</v>
      </c>
      <c r="H29" s="3">
        <f t="shared" si="3"/>
        <v>0.02729321743</v>
      </c>
    </row>
    <row r="30" ht="14.25" customHeight="1">
      <c r="A30" s="1">
        <v>29.0</v>
      </c>
      <c r="B30" s="1">
        <v>758.0515590979994</v>
      </c>
      <c r="C30" s="1">
        <v>23.174</v>
      </c>
      <c r="D30" s="1">
        <v>457.374</v>
      </c>
      <c r="E30" s="1">
        <v>3.0</v>
      </c>
      <c r="F30" s="3">
        <f t="shared" si="1"/>
        <v>0.05066750624</v>
      </c>
      <c r="G30" s="1">
        <f t="shared" si="2"/>
        <v>0.6033547382</v>
      </c>
      <c r="H30" s="3">
        <f t="shared" si="3"/>
        <v>0.03057047997</v>
      </c>
    </row>
    <row r="31" ht="14.25" customHeight="1">
      <c r="A31" s="1">
        <v>30.0</v>
      </c>
      <c r="B31" s="1">
        <v>694.7722288096265</v>
      </c>
      <c r="C31" s="1">
        <v>-144.207</v>
      </c>
      <c r="D31" s="1">
        <v>295.844</v>
      </c>
      <c r="E31" s="1">
        <v>3.0</v>
      </c>
      <c r="F31" s="3">
        <f t="shared" si="1"/>
        <v>-0.4874427063</v>
      </c>
      <c r="G31" s="1">
        <f t="shared" si="2"/>
        <v>0.4258143716</v>
      </c>
      <c r="H31" s="3">
        <f t="shared" si="3"/>
        <v>-0.2075601097</v>
      </c>
    </row>
    <row r="32" ht="14.25" customHeight="1">
      <c r="A32" s="1">
        <v>31.0</v>
      </c>
      <c r="B32" s="1">
        <v>660.9104697032417</v>
      </c>
      <c r="C32" s="1">
        <v>106.6</v>
      </c>
      <c r="D32" s="1">
        <v>1174.7</v>
      </c>
      <c r="E32" s="1">
        <v>4.0</v>
      </c>
      <c r="F32" s="3">
        <f t="shared" si="1"/>
        <v>0.09074657359</v>
      </c>
      <c r="G32" s="1">
        <f t="shared" si="2"/>
        <v>1.777396567</v>
      </c>
      <c r="H32" s="3">
        <f t="shared" si="3"/>
        <v>0.1612926484</v>
      </c>
    </row>
    <row r="33" ht="14.25" customHeight="1">
      <c r="A33" s="1">
        <v>32.0</v>
      </c>
      <c r="B33" s="1">
        <v>1038.4322325953262</v>
      </c>
      <c r="C33" s="1">
        <v>-56.0</v>
      </c>
      <c r="D33" s="1">
        <v>1509.0</v>
      </c>
      <c r="E33" s="1">
        <v>4.0</v>
      </c>
      <c r="F33" s="3">
        <f t="shared" si="1"/>
        <v>-0.03711066932</v>
      </c>
      <c r="G33" s="1">
        <f t="shared" si="2"/>
        <v>1.45315212</v>
      </c>
      <c r="H33" s="3">
        <f t="shared" si="3"/>
        <v>-0.05392744778</v>
      </c>
    </row>
    <row r="34" ht="14.25" customHeight="1">
      <c r="A34" s="1">
        <v>33.0</v>
      </c>
      <c r="B34" s="1">
        <v>2488.6028600033233</v>
      </c>
      <c r="C34" s="1">
        <v>141.377</v>
      </c>
      <c r="D34" s="1">
        <v>1559.334</v>
      </c>
      <c r="E34" s="1">
        <v>4.0</v>
      </c>
      <c r="F34" s="3">
        <f t="shared" si="1"/>
        <v>0.09066498903</v>
      </c>
      <c r="G34" s="1">
        <f t="shared" si="2"/>
        <v>0.6265901342</v>
      </c>
      <c r="H34" s="3">
        <f t="shared" si="3"/>
        <v>0.05680978764</v>
      </c>
    </row>
    <row r="35" ht="14.25" customHeight="1">
      <c r="A35" s="1">
        <v>34.0</v>
      </c>
      <c r="B35" s="1">
        <v>2030.8751169954735</v>
      </c>
      <c r="C35" s="1">
        <v>-86.0</v>
      </c>
      <c r="D35" s="1">
        <v>1892.5</v>
      </c>
      <c r="E35" s="1">
        <v>4.0</v>
      </c>
      <c r="F35" s="3">
        <f t="shared" si="1"/>
        <v>-0.04544253633</v>
      </c>
      <c r="G35" s="1">
        <f t="shared" si="2"/>
        <v>0.9318642905</v>
      </c>
      <c r="H35" s="3">
        <f t="shared" si="3"/>
        <v>-0.04234627687</v>
      </c>
    </row>
    <row r="36" ht="14.25" customHeight="1">
      <c r="A36" s="1">
        <v>35.0</v>
      </c>
      <c r="B36" s="1">
        <v>3755.0875044856366</v>
      </c>
      <c r="C36" s="1">
        <v>24.7</v>
      </c>
      <c r="D36" s="1">
        <v>3925.3</v>
      </c>
      <c r="E36" s="1">
        <v>4.0</v>
      </c>
      <c r="F36" s="3">
        <f t="shared" si="1"/>
        <v>0.006292512674</v>
      </c>
      <c r="G36" s="1">
        <f t="shared" si="2"/>
        <v>1.045328503</v>
      </c>
      <c r="H36" s="3">
        <f t="shared" si="3"/>
        <v>0.006577742854</v>
      </c>
    </row>
    <row r="37" ht="14.25" customHeight="1">
      <c r="A37" s="1">
        <v>36.0</v>
      </c>
      <c r="B37" s="1">
        <v>3592.429569253583</v>
      </c>
      <c r="C37" s="1">
        <v>197.0</v>
      </c>
      <c r="D37" s="1">
        <v>1445.0</v>
      </c>
      <c r="E37" s="1">
        <v>4.0</v>
      </c>
      <c r="F37" s="3">
        <f t="shared" si="1"/>
        <v>0.1363321799</v>
      </c>
      <c r="G37" s="1">
        <f t="shared" si="2"/>
        <v>0.4022347473</v>
      </c>
      <c r="H37" s="3">
        <f t="shared" si="3"/>
        <v>0.05483753994</v>
      </c>
    </row>
    <row r="38" ht="14.25" customHeight="1">
      <c r="A38" s="1">
        <v>37.0</v>
      </c>
      <c r="B38" s="1">
        <v>16047.371069324327</v>
      </c>
      <c r="C38" s="1">
        <v>506.0</v>
      </c>
      <c r="D38" s="1">
        <v>7082.0</v>
      </c>
      <c r="E38" s="1">
        <v>4.0</v>
      </c>
      <c r="F38" s="3">
        <f t="shared" si="1"/>
        <v>0.07144874329</v>
      </c>
      <c r="G38" s="1">
        <f t="shared" si="2"/>
        <v>0.4413183922</v>
      </c>
      <c r="H38" s="3">
        <f t="shared" si="3"/>
        <v>0.03153164452</v>
      </c>
    </row>
    <row r="39" ht="14.25" customHeight="1">
      <c r="A39" s="1">
        <v>38.0</v>
      </c>
      <c r="B39" s="1">
        <v>16284.301821676972</v>
      </c>
      <c r="C39" s="1">
        <v>828.786</v>
      </c>
      <c r="D39" s="1">
        <v>13649.287</v>
      </c>
      <c r="E39" s="1">
        <v>4.0</v>
      </c>
      <c r="F39" s="3">
        <f t="shared" si="1"/>
        <v>0.06072009476</v>
      </c>
      <c r="G39" s="1">
        <f t="shared" si="2"/>
        <v>0.8381868102</v>
      </c>
      <c r="H39" s="3">
        <f t="shared" si="3"/>
        <v>0.05089478254</v>
      </c>
    </row>
    <row r="40" ht="14.25" customHeight="1">
      <c r="A40" s="1">
        <v>39.0</v>
      </c>
      <c r="B40" s="1">
        <v>1.0295532521115363</v>
      </c>
      <c r="C40" s="1">
        <v>-0.03</v>
      </c>
      <c r="D40" s="1">
        <v>0.542</v>
      </c>
      <c r="E40" s="1">
        <v>4.0</v>
      </c>
      <c r="F40" s="3">
        <f t="shared" si="1"/>
        <v>-0.05535055351</v>
      </c>
      <c r="G40" s="1">
        <f t="shared" si="2"/>
        <v>0.526441929</v>
      </c>
      <c r="H40" s="3">
        <f t="shared" si="3"/>
        <v>-0.02913885216</v>
      </c>
    </row>
    <row r="41" ht="14.25" customHeight="1">
      <c r="A41" s="1">
        <v>40.0</v>
      </c>
      <c r="B41" s="1">
        <v>124.2932249475095</v>
      </c>
      <c r="C41" s="1">
        <v>-0.577</v>
      </c>
      <c r="D41" s="1">
        <v>76.332</v>
      </c>
      <c r="E41" s="1">
        <v>4.0</v>
      </c>
      <c r="F41" s="3">
        <f t="shared" si="1"/>
        <v>-0.007559084001</v>
      </c>
      <c r="G41" s="1">
        <f t="shared" si="2"/>
        <v>0.6141284051</v>
      </c>
      <c r="H41" s="3">
        <f t="shared" si="3"/>
        <v>-0.004642248202</v>
      </c>
    </row>
    <row r="42" ht="14.25" customHeight="1">
      <c r="A42" s="1">
        <v>41.0</v>
      </c>
      <c r="B42" s="1">
        <v>119.89733549717374</v>
      </c>
      <c r="C42" s="1">
        <v>-0.721</v>
      </c>
      <c r="D42" s="1">
        <v>194.873</v>
      </c>
      <c r="E42" s="1">
        <v>5.0</v>
      </c>
      <c r="F42" s="3">
        <f t="shared" si="1"/>
        <v>-0.00369984554</v>
      </c>
      <c r="G42" s="1">
        <f t="shared" si="2"/>
        <v>1.625332199</v>
      </c>
      <c r="H42" s="3">
        <f t="shared" si="3"/>
        <v>-0.006013478089</v>
      </c>
    </row>
    <row r="43" ht="14.25" customHeight="1">
      <c r="A43" s="1">
        <v>42.0</v>
      </c>
      <c r="B43" s="1">
        <v>74.82486330345779</v>
      </c>
      <c r="C43" s="1">
        <v>15.931</v>
      </c>
      <c r="D43" s="1">
        <v>142.298</v>
      </c>
      <c r="E43" s="1">
        <v>5.0</v>
      </c>
      <c r="F43" s="3">
        <f t="shared" si="1"/>
        <v>0.1119551926</v>
      </c>
      <c r="G43" s="1">
        <f t="shared" si="2"/>
        <v>1.901747544</v>
      </c>
      <c r="H43" s="3">
        <f t="shared" si="3"/>
        <v>0.2129105126</v>
      </c>
    </row>
    <row r="44" ht="14.25" customHeight="1">
      <c r="A44" s="1">
        <v>43.0</v>
      </c>
      <c r="B44" s="1">
        <v>172.7858617001531</v>
      </c>
      <c r="C44" s="1">
        <v>7.463</v>
      </c>
      <c r="D44" s="1">
        <v>221.03</v>
      </c>
      <c r="E44" s="1">
        <v>5.0</v>
      </c>
      <c r="F44" s="3">
        <f t="shared" si="1"/>
        <v>0.03376464733</v>
      </c>
      <c r="G44" s="1">
        <f t="shared" si="2"/>
        <v>1.27921346</v>
      </c>
      <c r="H44" s="3">
        <f t="shared" si="3"/>
        <v>0.04319219134</v>
      </c>
    </row>
    <row r="45" ht="14.25" customHeight="1">
      <c r="A45" s="1">
        <v>44.0</v>
      </c>
      <c r="B45" s="1">
        <v>168.38696404697885</v>
      </c>
      <c r="C45" s="1">
        <v>13.557</v>
      </c>
      <c r="D45" s="1">
        <v>168.446</v>
      </c>
      <c r="E45" s="1">
        <v>5.0</v>
      </c>
      <c r="F45" s="3">
        <f t="shared" si="1"/>
        <v>0.08048276599</v>
      </c>
      <c r="G45" s="1">
        <f t="shared" si="2"/>
        <v>1.000350597</v>
      </c>
      <c r="H45" s="3">
        <f t="shared" si="3"/>
        <v>0.080510983</v>
      </c>
    </row>
    <row r="46" ht="14.25" customHeight="1">
      <c r="A46" s="1">
        <v>45.0</v>
      </c>
      <c r="B46" s="1">
        <v>311.061150893066</v>
      </c>
      <c r="C46" s="1">
        <v>17.236</v>
      </c>
      <c r="D46" s="1">
        <v>317.017</v>
      </c>
      <c r="E46" s="1">
        <v>5.0</v>
      </c>
      <c r="F46" s="3">
        <f t="shared" si="1"/>
        <v>0.05436932404</v>
      </c>
      <c r="G46" s="1">
        <f t="shared" si="2"/>
        <v>1.019146875</v>
      </c>
      <c r="H46" s="3">
        <f t="shared" si="3"/>
        <v>0.05541032672</v>
      </c>
    </row>
    <row r="47" ht="14.25" customHeight="1">
      <c r="A47" s="1">
        <v>46.0</v>
      </c>
      <c r="B47" s="1">
        <v>709.6863126594302</v>
      </c>
      <c r="C47" s="1">
        <v>56.672</v>
      </c>
      <c r="D47" s="1">
        <v>792.907</v>
      </c>
      <c r="E47" s="1">
        <v>5.0</v>
      </c>
      <c r="F47" s="3">
        <f t="shared" si="1"/>
        <v>0.07147370373</v>
      </c>
      <c r="G47" s="1">
        <f t="shared" si="2"/>
        <v>1.117264044</v>
      </c>
      <c r="H47" s="3">
        <f t="shared" si="3"/>
        <v>0.0798549993</v>
      </c>
    </row>
    <row r="48" ht="14.25" customHeight="1">
      <c r="A48" s="1">
        <v>47.0</v>
      </c>
      <c r="B48" s="1">
        <v>430.22132287290407</v>
      </c>
      <c r="C48" s="1">
        <v>-34.314</v>
      </c>
      <c r="D48" s="1">
        <v>307.624</v>
      </c>
      <c r="E48" s="1">
        <v>5.0</v>
      </c>
      <c r="F48" s="3">
        <f t="shared" si="1"/>
        <v>-0.111545263</v>
      </c>
      <c r="G48" s="1">
        <f t="shared" si="2"/>
        <v>0.7150366187</v>
      </c>
      <c r="H48" s="3">
        <f t="shared" si="3"/>
        <v>-0.07975894772</v>
      </c>
    </row>
    <row r="49" ht="14.25" customHeight="1">
      <c r="A49" s="1">
        <v>48.0</v>
      </c>
      <c r="B49" s="1">
        <v>1100.3968052563673</v>
      </c>
      <c r="C49" s="1">
        <v>137.349</v>
      </c>
      <c r="D49" s="1">
        <v>1103.202</v>
      </c>
      <c r="E49" s="1">
        <v>5.0</v>
      </c>
      <c r="F49" s="3">
        <f t="shared" si="1"/>
        <v>0.1245003182</v>
      </c>
      <c r="G49" s="1">
        <f t="shared" si="2"/>
        <v>1.002549257</v>
      </c>
      <c r="H49" s="3">
        <f t="shared" si="3"/>
        <v>0.1248177015</v>
      </c>
    </row>
    <row r="50" ht="14.25" customHeight="1">
      <c r="A50" s="1">
        <v>49.0</v>
      </c>
      <c r="B50" s="1">
        <v>952.1185190068983</v>
      </c>
      <c r="C50" s="1">
        <v>-19.461</v>
      </c>
      <c r="D50" s="1">
        <v>1741.779</v>
      </c>
      <c r="E50" s="1">
        <v>5.0</v>
      </c>
      <c r="F50" s="3">
        <f t="shared" si="1"/>
        <v>-0.01117305927</v>
      </c>
      <c r="G50" s="1">
        <f t="shared" si="2"/>
        <v>1.829372043</v>
      </c>
      <c r="H50" s="3">
        <f t="shared" si="3"/>
        <v>-0.02043968226</v>
      </c>
    </row>
    <row r="51" ht="14.25" customHeight="1">
      <c r="A51" s="1">
        <v>50.0</v>
      </c>
      <c r="B51" s="1">
        <v>1354.9067711828127</v>
      </c>
      <c r="C51" s="1">
        <v>55.983</v>
      </c>
      <c r="D51" s="1">
        <v>1752.401</v>
      </c>
      <c r="E51" s="1">
        <v>5.0</v>
      </c>
      <c r="F51" s="3">
        <f t="shared" si="1"/>
        <v>0.03194645518</v>
      </c>
      <c r="G51" s="1">
        <f t="shared" si="2"/>
        <v>1.29337386</v>
      </c>
      <c r="H51" s="3">
        <f t="shared" si="3"/>
        <v>0.04131871003</v>
      </c>
    </row>
    <row r="52" ht="14.25" customHeight="1">
      <c r="A52" s="1">
        <v>51.0</v>
      </c>
      <c r="B52" s="1">
        <v>1823.2767741502428</v>
      </c>
      <c r="C52" s="1">
        <v>6.499</v>
      </c>
      <c r="D52" s="1">
        <v>1617.64</v>
      </c>
      <c r="E52" s="1">
        <v>6.0</v>
      </c>
      <c r="F52" s="3">
        <f t="shared" si="1"/>
        <v>0.004017581168</v>
      </c>
      <c r="G52" s="1">
        <f t="shared" si="2"/>
        <v>0.887215821</v>
      </c>
      <c r="H52" s="3">
        <f t="shared" si="3"/>
        <v>0.003564461574</v>
      </c>
    </row>
    <row r="53" ht="14.25" customHeight="1">
      <c r="A53" s="1">
        <v>52.0</v>
      </c>
      <c r="B53" s="1">
        <v>3586.41274286343</v>
      </c>
      <c r="C53" s="1">
        <v>10.459</v>
      </c>
      <c r="D53" s="1">
        <v>2294.533</v>
      </c>
      <c r="E53" s="1">
        <v>6.0</v>
      </c>
      <c r="F53" s="3">
        <f t="shared" si="1"/>
        <v>0.004558226009</v>
      </c>
      <c r="G53" s="1">
        <f t="shared" si="2"/>
        <v>0.6397849786</v>
      </c>
      <c r="H53" s="3">
        <f t="shared" si="3"/>
        <v>0.00291628453</v>
      </c>
    </row>
    <row r="54" ht="14.25" customHeight="1">
      <c r="A54" s="1">
        <v>53.0</v>
      </c>
      <c r="B54" s="1">
        <v>3162.6534949246316</v>
      </c>
      <c r="C54" s="1">
        <v>241.9</v>
      </c>
      <c r="D54" s="1">
        <v>4071.4</v>
      </c>
      <c r="E54" s="1">
        <v>6.0</v>
      </c>
      <c r="F54" s="3">
        <f t="shared" si="1"/>
        <v>0.05941445203</v>
      </c>
      <c r="G54" s="1">
        <f t="shared" si="2"/>
        <v>1.287336727</v>
      </c>
      <c r="H54" s="3">
        <f t="shared" si="3"/>
        <v>0.07648640624</v>
      </c>
    </row>
    <row r="55" ht="14.25" customHeight="1">
      <c r="A55" s="1">
        <v>54.0</v>
      </c>
      <c r="B55" s="1">
        <v>3150.3732081362677</v>
      </c>
      <c r="C55" s="1">
        <v>295.078</v>
      </c>
      <c r="D55" s="1">
        <v>3039.112</v>
      </c>
      <c r="E55" s="1">
        <v>6.0</v>
      </c>
      <c r="F55" s="3">
        <f t="shared" si="1"/>
        <v>0.0970934931</v>
      </c>
      <c r="G55" s="1">
        <f t="shared" si="2"/>
        <v>0.9646831658</v>
      </c>
      <c r="H55" s="3">
        <f t="shared" si="3"/>
        <v>0.09366445831</v>
      </c>
    </row>
    <row r="56" ht="14.25" customHeight="1">
      <c r="A56" s="1">
        <v>55.0</v>
      </c>
      <c r="B56" s="1">
        <v>2447.844514277107</v>
      </c>
      <c r="C56" s="1">
        <v>274.4</v>
      </c>
      <c r="D56" s="1">
        <v>5966.9</v>
      </c>
      <c r="E56" s="1">
        <v>6.0</v>
      </c>
      <c r="F56" s="3">
        <f t="shared" si="1"/>
        <v>0.04598702844</v>
      </c>
      <c r="G56" s="1">
        <f t="shared" si="2"/>
        <v>2.437613976</v>
      </c>
      <c r="H56" s="3">
        <f t="shared" si="3"/>
        <v>0.1120986233</v>
      </c>
    </row>
    <row r="57" ht="14.25" customHeight="1">
      <c r="A57" s="1">
        <v>56.0</v>
      </c>
      <c r="B57" s="1">
        <v>4860.042603210765</v>
      </c>
      <c r="C57" s="1">
        <v>167.0</v>
      </c>
      <c r="D57" s="1">
        <v>5390.0</v>
      </c>
      <c r="E57" s="1">
        <v>6.0</v>
      </c>
      <c r="F57" s="3">
        <f t="shared" si="1"/>
        <v>0.03098330241</v>
      </c>
      <c r="G57" s="1">
        <f t="shared" si="2"/>
        <v>1.109043776</v>
      </c>
      <c r="H57" s="3">
        <f t="shared" si="3"/>
        <v>0.0343618387</v>
      </c>
    </row>
    <row r="58" ht="14.25" customHeight="1">
      <c r="A58" s="1">
        <v>57.0</v>
      </c>
      <c r="B58" s="1">
        <v>8356.342441523648</v>
      </c>
      <c r="C58" s="1">
        <v>680.3</v>
      </c>
      <c r="D58" s="1">
        <v>9611.8</v>
      </c>
      <c r="E58" s="1">
        <v>6.0</v>
      </c>
      <c r="F58" s="3">
        <f t="shared" si="1"/>
        <v>0.07077758588</v>
      </c>
      <c r="G58" s="1">
        <f t="shared" si="2"/>
        <v>1.15024008</v>
      </c>
      <c r="H58" s="3">
        <f t="shared" si="3"/>
        <v>0.08141121606</v>
      </c>
    </row>
    <row r="59" ht="14.25" customHeight="1">
      <c r="A59" s="1">
        <v>58.0</v>
      </c>
      <c r="B59" s="1">
        <v>29018.87046497079</v>
      </c>
      <c r="C59" s="1">
        <v>4833.0</v>
      </c>
      <c r="D59" s="1">
        <v>30274.0</v>
      </c>
      <c r="E59" s="1">
        <v>6.0</v>
      </c>
      <c r="F59" s="3">
        <f t="shared" si="1"/>
        <v>0.159641937</v>
      </c>
      <c r="G59" s="1">
        <f t="shared" si="2"/>
        <v>1.043252184</v>
      </c>
      <c r="H59" s="3">
        <f t="shared" si="3"/>
        <v>0.1665467995</v>
      </c>
    </row>
    <row r="60" ht="14.25" customHeight="1">
      <c r="A60" s="1">
        <v>59.0</v>
      </c>
      <c r="B60" s="1">
        <v>1.563466760003958</v>
      </c>
      <c r="C60" s="1">
        <v>-0.105</v>
      </c>
      <c r="D60" s="1">
        <v>1.637</v>
      </c>
      <c r="E60" s="1">
        <v>6.0</v>
      </c>
      <c r="F60" s="3">
        <f t="shared" si="1"/>
        <v>-0.06414172266</v>
      </c>
      <c r="G60" s="1">
        <f t="shared" si="2"/>
        <v>1.047032174</v>
      </c>
      <c r="H60" s="3">
        <f t="shared" si="3"/>
        <v>-0.0671584473</v>
      </c>
    </row>
    <row r="61" ht="14.25" customHeight="1">
      <c r="A61" s="1">
        <v>60.0</v>
      </c>
      <c r="B61" s="1">
        <v>16.89531071901372</v>
      </c>
      <c r="C61" s="1">
        <v>1.358</v>
      </c>
      <c r="D61" s="1">
        <v>16.854</v>
      </c>
      <c r="E61" s="1">
        <v>6.0</v>
      </c>
      <c r="F61" s="3">
        <f t="shared" si="1"/>
        <v>0.08057434437</v>
      </c>
      <c r="G61" s="1">
        <f t="shared" si="2"/>
        <v>0.9975549003</v>
      </c>
      <c r="H61" s="3">
        <f t="shared" si="3"/>
        <v>0.08037733206</v>
      </c>
    </row>
    <row r="62" ht="14.25" customHeight="1">
      <c r="A62" s="1">
        <v>61.0</v>
      </c>
      <c r="B62" s="1">
        <v>31.990350963104547</v>
      </c>
      <c r="C62" s="1">
        <v>4.396</v>
      </c>
      <c r="D62" s="1">
        <v>22.995</v>
      </c>
      <c r="E62" s="1">
        <v>7.0</v>
      </c>
      <c r="F62" s="3">
        <f t="shared" si="1"/>
        <v>0.1911719939</v>
      </c>
      <c r="G62" s="1">
        <f t="shared" si="2"/>
        <v>0.7188104947</v>
      </c>
      <c r="H62" s="3">
        <f t="shared" si="3"/>
        <v>0.1374164355</v>
      </c>
    </row>
    <row r="63" ht="14.25" customHeight="1">
      <c r="A63" s="1">
        <v>62.0</v>
      </c>
      <c r="B63" s="1">
        <v>55.725585434178996</v>
      </c>
      <c r="C63" s="1">
        <v>-0.969</v>
      </c>
      <c r="D63" s="1">
        <v>6.715</v>
      </c>
      <c r="E63" s="1">
        <v>7.0</v>
      </c>
      <c r="F63" s="3">
        <f t="shared" si="1"/>
        <v>-0.1443037975</v>
      </c>
      <c r="G63" s="1">
        <f t="shared" si="2"/>
        <v>0.1205012015</v>
      </c>
      <c r="H63" s="3">
        <f t="shared" si="3"/>
        <v>-0.01738878098</v>
      </c>
    </row>
    <row r="64" ht="14.25" customHeight="1">
      <c r="A64" s="1">
        <v>63.0</v>
      </c>
      <c r="B64" s="1">
        <v>65.86606638987926</v>
      </c>
      <c r="C64" s="1">
        <v>15.788</v>
      </c>
      <c r="D64" s="1">
        <v>93.278</v>
      </c>
      <c r="E64" s="1">
        <v>7.0</v>
      </c>
      <c r="F64" s="3">
        <f t="shared" si="1"/>
        <v>0.1692574884</v>
      </c>
      <c r="G64" s="1">
        <f t="shared" si="2"/>
        <v>1.416176874</v>
      </c>
      <c r="H64" s="3">
        <f t="shared" si="3"/>
        <v>0.2396985408</v>
      </c>
    </row>
    <row r="65" ht="14.25" customHeight="1">
      <c r="A65" s="1">
        <v>64.0</v>
      </c>
      <c r="B65" s="1">
        <v>68.28566925006905</v>
      </c>
      <c r="C65" s="1">
        <v>-0.212</v>
      </c>
      <c r="D65" s="1">
        <v>112.505</v>
      </c>
      <c r="E65" s="1">
        <v>7.0</v>
      </c>
      <c r="F65" s="3">
        <f t="shared" si="1"/>
        <v>-0.001884360695</v>
      </c>
      <c r="G65" s="1">
        <f t="shared" si="2"/>
        <v>1.647563848</v>
      </c>
      <c r="H65" s="3">
        <f t="shared" si="3"/>
        <v>-0.003104604558</v>
      </c>
    </row>
    <row r="66" ht="14.25" customHeight="1">
      <c r="A66" s="1">
        <v>65.0</v>
      </c>
      <c r="B66" s="1">
        <v>99.96601179272157</v>
      </c>
      <c r="C66" s="1">
        <v>1.635</v>
      </c>
      <c r="D66" s="1">
        <v>122.696</v>
      </c>
      <c r="E66" s="1">
        <v>7.0</v>
      </c>
      <c r="F66" s="3">
        <f t="shared" si="1"/>
        <v>0.01332561779</v>
      </c>
      <c r="G66" s="1">
        <f t="shared" si="2"/>
        <v>1.227377163</v>
      </c>
      <c r="H66" s="3">
        <f t="shared" si="3"/>
        <v>0.01635555896</v>
      </c>
    </row>
    <row r="67" ht="14.25" customHeight="1">
      <c r="A67" s="1">
        <v>66.0</v>
      </c>
      <c r="B67" s="1">
        <v>288.38258494135516</v>
      </c>
      <c r="C67" s="1">
        <v>33.138</v>
      </c>
      <c r="D67" s="1">
        <v>200.727</v>
      </c>
      <c r="E67" s="1">
        <v>7.0</v>
      </c>
      <c r="F67" s="3">
        <f t="shared" si="1"/>
        <v>0.1650898982</v>
      </c>
      <c r="G67" s="1">
        <f t="shared" si="2"/>
        <v>0.6960441111</v>
      </c>
      <c r="H67" s="3">
        <f t="shared" si="3"/>
        <v>0.1149098515</v>
      </c>
    </row>
    <row r="68" ht="14.25" customHeight="1">
      <c r="A68" s="1">
        <v>67.0</v>
      </c>
      <c r="B68" s="1">
        <v>385.10403972775</v>
      </c>
      <c r="C68" s="1">
        <v>9.863</v>
      </c>
      <c r="D68" s="1">
        <v>656.267</v>
      </c>
      <c r="E68" s="1">
        <v>7.0</v>
      </c>
      <c r="F68" s="3">
        <f t="shared" si="1"/>
        <v>0.01502894401</v>
      </c>
      <c r="G68" s="1">
        <f t="shared" si="2"/>
        <v>1.704129098</v>
      </c>
      <c r="H68" s="3">
        <f t="shared" si="3"/>
        <v>0.02561126081</v>
      </c>
    </row>
    <row r="69" ht="14.25" customHeight="1">
      <c r="A69" s="1">
        <v>68.0</v>
      </c>
      <c r="B69" s="1">
        <v>904.0504425011943</v>
      </c>
      <c r="C69" s="1">
        <v>4.923</v>
      </c>
      <c r="D69" s="1">
        <v>577.247</v>
      </c>
      <c r="E69" s="1">
        <v>7.0</v>
      </c>
      <c r="F69" s="3">
        <f t="shared" si="1"/>
        <v>0.008528411581</v>
      </c>
      <c r="G69" s="1">
        <f t="shared" si="2"/>
        <v>0.6385119379</v>
      </c>
      <c r="H69" s="3">
        <f t="shared" si="3"/>
        <v>0.005445492606</v>
      </c>
    </row>
    <row r="70" ht="14.25" customHeight="1">
      <c r="A70" s="1">
        <v>69.0</v>
      </c>
      <c r="B70" s="1">
        <v>637.8878049832949</v>
      </c>
      <c r="C70" s="1">
        <v>30.9</v>
      </c>
      <c r="D70" s="1">
        <v>1164.5</v>
      </c>
      <c r="E70" s="1">
        <v>7.0</v>
      </c>
      <c r="F70" s="3">
        <f t="shared" si="1"/>
        <v>0.02653499356</v>
      </c>
      <c r="G70" s="1">
        <f t="shared" si="2"/>
        <v>1.825556142</v>
      </c>
      <c r="H70" s="3">
        <f t="shared" si="3"/>
        <v>0.04844112046</v>
      </c>
    </row>
    <row r="71" ht="14.25" customHeight="1">
      <c r="A71" s="1">
        <v>70.0</v>
      </c>
      <c r="B71" s="1">
        <v>1812.3423799457023</v>
      </c>
      <c r="C71" s="1">
        <v>-112.9</v>
      </c>
      <c r="D71" s="1">
        <v>1467.7</v>
      </c>
      <c r="E71" s="1">
        <v>7.0</v>
      </c>
      <c r="F71" s="3">
        <f t="shared" si="1"/>
        <v>-0.07692307692</v>
      </c>
      <c r="G71" s="1">
        <f t="shared" si="2"/>
        <v>0.8098359428</v>
      </c>
      <c r="H71" s="3">
        <f t="shared" si="3"/>
        <v>-0.06229507253</v>
      </c>
    </row>
    <row r="72" ht="14.25" customHeight="1">
      <c r="A72" s="1">
        <v>71.0</v>
      </c>
      <c r="B72" s="1">
        <v>1134.739919407767</v>
      </c>
      <c r="C72" s="1">
        <v>121.38</v>
      </c>
      <c r="D72" s="1">
        <v>1193.975</v>
      </c>
      <c r="E72" s="1">
        <v>8.0</v>
      </c>
      <c r="F72" s="3">
        <f t="shared" si="1"/>
        <v>0.10166042</v>
      </c>
      <c r="G72" s="1">
        <f t="shared" si="2"/>
        <v>1.05220146</v>
      </c>
      <c r="H72" s="3">
        <f t="shared" si="3"/>
        <v>0.1069672424</v>
      </c>
    </row>
    <row r="73" ht="14.25" customHeight="1">
      <c r="A73" s="1">
        <v>72.0</v>
      </c>
      <c r="B73" s="1">
        <v>4853.00944715473</v>
      </c>
      <c r="C73" s="1">
        <v>228.9</v>
      </c>
      <c r="D73" s="1">
        <v>2740.5</v>
      </c>
      <c r="E73" s="1">
        <v>8.0</v>
      </c>
      <c r="F73" s="3">
        <f t="shared" si="1"/>
        <v>0.08352490421</v>
      </c>
      <c r="G73" s="1">
        <f t="shared" si="2"/>
        <v>0.5647011468</v>
      </c>
      <c r="H73" s="3">
        <f t="shared" si="3"/>
        <v>0.04716660919</v>
      </c>
    </row>
    <row r="74" ht="14.25" customHeight="1">
      <c r="A74" s="1">
        <v>73.0</v>
      </c>
      <c r="B74" s="1">
        <v>17525.546999941755</v>
      </c>
      <c r="C74" s="1">
        <v>1012.14</v>
      </c>
      <c r="D74" s="1">
        <v>12711.744</v>
      </c>
      <c r="E74" s="1">
        <v>8.0</v>
      </c>
      <c r="F74" s="3">
        <f t="shared" si="1"/>
        <v>0.07962243418</v>
      </c>
      <c r="G74" s="1">
        <f t="shared" si="2"/>
        <v>0.7253265191</v>
      </c>
      <c r="H74" s="3">
        <f t="shared" si="3"/>
        <v>0.05775226303</v>
      </c>
    </row>
    <row r="75" ht="14.25" customHeight="1">
      <c r="A75" s="1">
        <v>74.0</v>
      </c>
      <c r="B75" s="1">
        <v>5.7576749302589585</v>
      </c>
      <c r="C75" s="1">
        <v>-0.841</v>
      </c>
      <c r="D75" s="1">
        <v>5.59</v>
      </c>
      <c r="E75" s="1">
        <v>8.0</v>
      </c>
      <c r="F75" s="3">
        <f t="shared" si="1"/>
        <v>-0.1504472272</v>
      </c>
      <c r="G75" s="1">
        <f t="shared" si="2"/>
        <v>0.9708780137</v>
      </c>
      <c r="H75" s="3">
        <f t="shared" si="3"/>
        <v>-0.1460659051</v>
      </c>
    </row>
    <row r="76" ht="14.25" customHeight="1">
      <c r="A76" s="1">
        <v>75.0</v>
      </c>
      <c r="B76" s="1">
        <v>44.3937998637897</v>
      </c>
      <c r="C76" s="1">
        <v>-10.783</v>
      </c>
      <c r="D76" s="1">
        <v>39.632</v>
      </c>
      <c r="E76" s="1">
        <v>8.0</v>
      </c>
      <c r="F76" s="3">
        <f t="shared" si="1"/>
        <v>-0.2720781187</v>
      </c>
      <c r="G76" s="1">
        <f t="shared" si="2"/>
        <v>0.8927372769</v>
      </c>
      <c r="H76" s="3">
        <f t="shared" si="3"/>
        <v>-0.2428942788</v>
      </c>
    </row>
    <row r="77" ht="14.25" customHeight="1">
      <c r="A77" s="1">
        <v>76.0</v>
      </c>
      <c r="B77" s="1">
        <v>117.35465494232062</v>
      </c>
      <c r="C77" s="1">
        <v>-0.832</v>
      </c>
      <c r="D77" s="1">
        <v>80.442</v>
      </c>
      <c r="E77" s="1">
        <v>8.0</v>
      </c>
      <c r="F77" s="3">
        <f t="shared" si="1"/>
        <v>-0.01034285572</v>
      </c>
      <c r="G77" s="1">
        <f t="shared" si="2"/>
        <v>0.6854606666</v>
      </c>
      <c r="H77" s="3">
        <f t="shared" si="3"/>
        <v>-0.007089620777</v>
      </c>
    </row>
    <row r="78" ht="14.25" customHeight="1">
      <c r="A78" s="1">
        <v>77.0</v>
      </c>
      <c r="B78" s="1">
        <v>91.19801139941053</v>
      </c>
      <c r="C78" s="1">
        <v>5.016</v>
      </c>
      <c r="D78" s="1">
        <v>100.203</v>
      </c>
      <c r="E78" s="1">
        <v>8.0</v>
      </c>
      <c r="F78" s="3">
        <f t="shared" si="1"/>
        <v>0.05005838149</v>
      </c>
      <c r="G78" s="1">
        <f t="shared" si="2"/>
        <v>1.098741063</v>
      </c>
      <c r="H78" s="3">
        <f t="shared" si="3"/>
        <v>0.05500119929</v>
      </c>
    </row>
    <row r="79" ht="14.25" customHeight="1">
      <c r="A79" s="1">
        <v>78.0</v>
      </c>
      <c r="B79" s="1">
        <v>252.37468927328797</v>
      </c>
      <c r="C79" s="1">
        <v>3.208</v>
      </c>
      <c r="D79" s="1">
        <v>79.925</v>
      </c>
      <c r="E79" s="1">
        <v>8.0</v>
      </c>
      <c r="F79" s="3">
        <f t="shared" si="1"/>
        <v>0.04013762903</v>
      </c>
      <c r="G79" s="1">
        <f t="shared" si="2"/>
        <v>0.3166918213</v>
      </c>
      <c r="H79" s="3">
        <f t="shared" si="3"/>
        <v>0.01271125884</v>
      </c>
    </row>
    <row r="80" ht="14.25" customHeight="1">
      <c r="A80" s="1">
        <v>79.0</v>
      </c>
      <c r="B80" s="1">
        <v>261.485190120012</v>
      </c>
      <c r="C80" s="1">
        <v>-2.241</v>
      </c>
      <c r="D80" s="1">
        <v>375.096</v>
      </c>
      <c r="E80" s="1">
        <v>8.0</v>
      </c>
      <c r="F80" s="3">
        <f t="shared" si="1"/>
        <v>-0.005974470536</v>
      </c>
      <c r="G80" s="1">
        <f t="shared" si="2"/>
        <v>1.434482771</v>
      </c>
      <c r="H80" s="3">
        <f t="shared" si="3"/>
        <v>-0.008570275047</v>
      </c>
    </row>
    <row r="81" ht="14.25" customHeight="1">
      <c r="A81" s="1">
        <v>80.0</v>
      </c>
      <c r="B81" s="1">
        <v>687.8867748640872</v>
      </c>
      <c r="C81" s="1">
        <v>-73.282</v>
      </c>
      <c r="D81" s="1">
        <v>666.011</v>
      </c>
      <c r="E81" s="1">
        <v>8.0</v>
      </c>
      <c r="F81" s="3">
        <f t="shared" si="1"/>
        <v>-0.1100312157</v>
      </c>
      <c r="G81" s="1">
        <f t="shared" si="2"/>
        <v>0.968198582</v>
      </c>
      <c r="H81" s="3">
        <f t="shared" si="3"/>
        <v>-0.106532067</v>
      </c>
    </row>
    <row r="82" ht="14.25" customHeight="1">
      <c r="A82" s="1">
        <v>81.0</v>
      </c>
      <c r="B82" s="1">
        <v>896.8341029022096</v>
      </c>
      <c r="C82" s="1">
        <v>26.641</v>
      </c>
      <c r="D82" s="1">
        <v>406.812</v>
      </c>
      <c r="E82" s="1">
        <v>9.0</v>
      </c>
      <c r="F82" s="3">
        <f t="shared" si="1"/>
        <v>0.0654872521</v>
      </c>
      <c r="G82" s="1">
        <f t="shared" si="2"/>
        <v>0.453608977</v>
      </c>
      <c r="H82" s="3">
        <f t="shared" si="3"/>
        <v>0.02970560543</v>
      </c>
    </row>
    <row r="83" ht="14.25" customHeight="1">
      <c r="A83" s="1">
        <v>82.0</v>
      </c>
      <c r="B83" s="1">
        <v>878.8895513353237</v>
      </c>
      <c r="C83" s="1">
        <v>79.423</v>
      </c>
      <c r="D83" s="1">
        <v>951.466</v>
      </c>
      <c r="E83" s="1">
        <v>9.0</v>
      </c>
      <c r="F83" s="3">
        <f t="shared" si="1"/>
        <v>0.0834743438</v>
      </c>
      <c r="G83" s="1">
        <f t="shared" si="2"/>
        <v>1.082577439</v>
      </c>
      <c r="H83" s="3">
        <f t="shared" si="3"/>
        <v>0.09036744137</v>
      </c>
    </row>
    <row r="84" ht="14.25" customHeight="1">
      <c r="A84" s="1">
        <v>83.0</v>
      </c>
      <c r="B84" s="1">
        <v>2208.946440486699</v>
      </c>
      <c r="C84" s="1">
        <v>192.248</v>
      </c>
      <c r="D84" s="1">
        <v>2205.683</v>
      </c>
      <c r="E84" s="1">
        <v>9.0</v>
      </c>
      <c r="F84" s="3">
        <f t="shared" si="1"/>
        <v>0.08716030363</v>
      </c>
      <c r="G84" s="1">
        <f t="shared" si="2"/>
        <v>0.9985226258</v>
      </c>
      <c r="H84" s="3">
        <f t="shared" si="3"/>
        <v>0.08703153525</v>
      </c>
    </row>
    <row r="85" ht="14.25" customHeight="1">
      <c r="A85" s="1">
        <v>84.0</v>
      </c>
      <c r="B85" s="1">
        <v>2743.717446803331</v>
      </c>
      <c r="C85" s="1">
        <v>131.883</v>
      </c>
      <c r="D85" s="1">
        <v>2525.532</v>
      </c>
      <c r="E85" s="1">
        <v>9.0</v>
      </c>
      <c r="F85" s="3">
        <f t="shared" si="1"/>
        <v>0.05221988872</v>
      </c>
      <c r="G85" s="1">
        <f t="shared" si="2"/>
        <v>0.9204781647</v>
      </c>
      <c r="H85" s="3">
        <f t="shared" si="3"/>
        <v>0.04806726733</v>
      </c>
    </row>
    <row r="86" ht="14.25" customHeight="1">
      <c r="A86" s="1">
        <v>85.0</v>
      </c>
      <c r="B86" s="1">
        <v>4624.442030558829</v>
      </c>
      <c r="C86" s="1">
        <v>-1047.96</v>
      </c>
      <c r="D86" s="1">
        <v>3886.072</v>
      </c>
      <c r="E86" s="1">
        <v>9.0</v>
      </c>
      <c r="F86" s="3">
        <f t="shared" si="1"/>
        <v>-0.2696707627</v>
      </c>
      <c r="G86" s="1">
        <f t="shared" si="2"/>
        <v>0.8403331633</v>
      </c>
      <c r="H86" s="3">
        <f t="shared" si="3"/>
        <v>-0.226613285</v>
      </c>
    </row>
    <row r="87" ht="14.25" customHeight="1">
      <c r="A87" s="1">
        <v>86.0</v>
      </c>
      <c r="B87" s="1">
        <v>3559.989496142567</v>
      </c>
      <c r="C87" s="1">
        <v>788.7</v>
      </c>
      <c r="D87" s="1">
        <v>6643.9</v>
      </c>
      <c r="E87" s="1">
        <v>9.0</v>
      </c>
      <c r="F87" s="3">
        <f t="shared" si="1"/>
        <v>0.118710396</v>
      </c>
      <c r="G87" s="1">
        <f t="shared" si="2"/>
        <v>1.866269551</v>
      </c>
      <c r="H87" s="3">
        <f t="shared" si="3"/>
        <v>0.2215455975</v>
      </c>
    </row>
    <row r="88" ht="14.25" customHeight="1">
      <c r="A88" s="1">
        <v>87.0</v>
      </c>
      <c r="B88" s="1">
        <v>4418.4385735669075</v>
      </c>
      <c r="C88" s="1">
        <v>694.0</v>
      </c>
      <c r="D88" s="1">
        <v>5244.0</v>
      </c>
      <c r="E88" s="1">
        <v>9.0</v>
      </c>
      <c r="F88" s="3">
        <f t="shared" si="1"/>
        <v>0.1323417239</v>
      </c>
      <c r="G88" s="1">
        <f t="shared" si="2"/>
        <v>1.186844609</v>
      </c>
      <c r="H88" s="3">
        <f t="shared" si="3"/>
        <v>0.1570690615</v>
      </c>
    </row>
    <row r="89" ht="14.25" customHeight="1">
      <c r="A89" s="1">
        <v>88.0</v>
      </c>
      <c r="B89" s="1">
        <v>5643.892269409668</v>
      </c>
      <c r="C89" s="1">
        <v>447.212</v>
      </c>
      <c r="D89" s="1">
        <v>2707.115</v>
      </c>
      <c r="E89" s="1">
        <v>9.0</v>
      </c>
      <c r="F89" s="3">
        <f t="shared" si="1"/>
        <v>0.1651987448</v>
      </c>
      <c r="G89" s="1">
        <f t="shared" si="2"/>
        <v>0.4796539109</v>
      </c>
      <c r="H89" s="3">
        <f t="shared" si="3"/>
        <v>0.07923822402</v>
      </c>
    </row>
    <row r="90" ht="14.25" customHeight="1">
      <c r="A90" s="1">
        <v>89.0</v>
      </c>
      <c r="B90" s="1">
        <v>23822.405964670816</v>
      </c>
      <c r="C90" s="1">
        <v>820.0</v>
      </c>
      <c r="D90" s="1">
        <v>7002.0</v>
      </c>
      <c r="E90" s="1">
        <v>9.0</v>
      </c>
      <c r="F90" s="3">
        <f t="shared" si="1"/>
        <v>0.1171093973</v>
      </c>
      <c r="G90" s="1">
        <f t="shared" si="2"/>
        <v>0.2939249717</v>
      </c>
      <c r="H90" s="3">
        <f t="shared" si="3"/>
        <v>0.0344213763</v>
      </c>
    </row>
    <row r="91" ht="14.25" customHeight="1">
      <c r="A91" s="1">
        <v>90.0</v>
      </c>
      <c r="B91" s="1">
        <v>18563.76328688613</v>
      </c>
      <c r="C91" s="1">
        <v>-157.0</v>
      </c>
      <c r="D91" s="1">
        <v>12413.0</v>
      </c>
      <c r="E91" s="1">
        <v>9.0</v>
      </c>
      <c r="F91" s="3">
        <f t="shared" si="1"/>
        <v>-0.01264803029</v>
      </c>
      <c r="G91" s="1">
        <f t="shared" si="2"/>
        <v>0.6686682979</v>
      </c>
      <c r="H91" s="3">
        <f t="shared" si="3"/>
        <v>-0.008457336887</v>
      </c>
    </row>
    <row r="92" ht="14.25" customHeight="1">
      <c r="A92" s="1">
        <v>91.0</v>
      </c>
      <c r="B92" s="1">
        <v>17.55459820217251</v>
      </c>
      <c r="C92" s="1">
        <v>1.863</v>
      </c>
      <c r="D92" s="1">
        <v>26.03</v>
      </c>
      <c r="E92" s="1">
        <v>10.0</v>
      </c>
      <c r="F92" s="3">
        <f t="shared" si="1"/>
        <v>0.07157126393</v>
      </c>
      <c r="G92" s="1">
        <f t="shared" si="2"/>
        <v>1.48280238</v>
      </c>
      <c r="H92" s="3">
        <f t="shared" si="3"/>
        <v>0.1061260405</v>
      </c>
    </row>
    <row r="93" ht="14.25" customHeight="1">
      <c r="A93" s="1">
        <v>92.0</v>
      </c>
      <c r="B93" s="1">
        <v>473.8426892756712</v>
      </c>
      <c r="C93" s="1">
        <v>25.625</v>
      </c>
      <c r="D93" s="1">
        <v>254.134</v>
      </c>
      <c r="E93" s="1">
        <v>10.0</v>
      </c>
      <c r="F93" s="3">
        <f t="shared" si="1"/>
        <v>0.1008326316</v>
      </c>
      <c r="G93" s="1">
        <f t="shared" si="2"/>
        <v>0.5363256746</v>
      </c>
      <c r="H93" s="3">
        <f t="shared" si="3"/>
        <v>0.05407912917</v>
      </c>
    </row>
    <row r="94" ht="14.25" customHeight="1">
      <c r="A94" s="1">
        <v>93.0</v>
      </c>
      <c r="B94" s="1">
        <v>331.60166176426185</v>
      </c>
      <c r="C94" s="1">
        <v>13.739</v>
      </c>
      <c r="D94" s="1">
        <v>129.79</v>
      </c>
      <c r="E94" s="1">
        <v>10.0</v>
      </c>
      <c r="F94" s="3">
        <f t="shared" si="1"/>
        <v>0.1058556129</v>
      </c>
      <c r="G94" s="1">
        <f t="shared" si="2"/>
        <v>0.3914033461</v>
      </c>
      <c r="H94" s="3">
        <f t="shared" si="3"/>
        <v>0.0414322411</v>
      </c>
    </row>
    <row r="95" ht="14.25" customHeight="1">
      <c r="A95" s="1">
        <v>94.0</v>
      </c>
      <c r="B95" s="1">
        <v>624.096248373795</v>
      </c>
      <c r="C95" s="1">
        <v>-55.226</v>
      </c>
      <c r="D95" s="1">
        <v>589.89</v>
      </c>
      <c r="E95" s="1">
        <v>10.0</v>
      </c>
      <c r="F95" s="3">
        <f t="shared" si="1"/>
        <v>-0.09362084456</v>
      </c>
      <c r="G95" s="1">
        <f t="shared" si="2"/>
        <v>0.9451907483</v>
      </c>
      <c r="H95" s="3">
        <f t="shared" si="3"/>
        <v>-0.08848955613</v>
      </c>
    </row>
    <row r="96" ht="14.25" customHeight="1">
      <c r="A96" s="1">
        <v>95.0</v>
      </c>
      <c r="B96" s="1">
        <v>1848.0378914311148</v>
      </c>
      <c r="C96" s="1">
        <v>-101.614</v>
      </c>
      <c r="D96" s="1">
        <v>605.841</v>
      </c>
      <c r="E96" s="1">
        <v>10.0</v>
      </c>
      <c r="F96" s="3">
        <f t="shared" si="1"/>
        <v>-0.1677238747</v>
      </c>
      <c r="G96" s="1">
        <f t="shared" si="2"/>
        <v>0.3278293171</v>
      </c>
      <c r="H96" s="3">
        <f t="shared" si="3"/>
        <v>-0.05498480333</v>
      </c>
    </row>
    <row r="97" ht="14.25" customHeight="1">
      <c r="A97" s="1">
        <v>96.0</v>
      </c>
      <c r="B97" s="1">
        <v>2292.440195246339</v>
      </c>
      <c r="C97" s="1">
        <v>236.1</v>
      </c>
      <c r="D97" s="1">
        <v>1700.1</v>
      </c>
      <c r="E97" s="1">
        <v>10.0</v>
      </c>
      <c r="F97" s="3">
        <f t="shared" si="1"/>
        <v>0.1388741839</v>
      </c>
      <c r="G97" s="1">
        <f t="shared" si="2"/>
        <v>0.7416114948</v>
      </c>
      <c r="H97" s="3">
        <f t="shared" si="3"/>
        <v>0.1029906911</v>
      </c>
    </row>
    <row r="98" ht="14.25" customHeight="1">
      <c r="A98" s="1">
        <v>97.0</v>
      </c>
      <c r="B98" s="1">
        <v>927.1841689613282</v>
      </c>
      <c r="C98" s="1">
        <v>-66.637</v>
      </c>
      <c r="D98" s="1">
        <v>715.656</v>
      </c>
      <c r="E98" s="1">
        <v>10.0</v>
      </c>
      <c r="F98" s="3">
        <f t="shared" si="1"/>
        <v>-0.09311317169</v>
      </c>
      <c r="G98" s="1">
        <f t="shared" si="2"/>
        <v>0.7718595981</v>
      </c>
      <c r="H98" s="3">
        <f t="shared" si="3"/>
        <v>-0.07187029528</v>
      </c>
    </row>
    <row r="99" ht="14.25" customHeight="1">
      <c r="A99" s="1">
        <v>98.0</v>
      </c>
      <c r="B99" s="1">
        <v>1934.0830516739652</v>
      </c>
      <c r="C99" s="1">
        <v>77.684</v>
      </c>
      <c r="D99" s="1">
        <v>896.377</v>
      </c>
      <c r="E99" s="1">
        <v>10.0</v>
      </c>
      <c r="F99" s="3">
        <f t="shared" si="1"/>
        <v>0.08666442803</v>
      </c>
      <c r="G99" s="1">
        <f t="shared" si="2"/>
        <v>0.4634635515</v>
      </c>
      <c r="H99" s="3">
        <f t="shared" si="3"/>
        <v>0.0401658036</v>
      </c>
    </row>
    <row r="100" ht="14.25" customHeight="1">
      <c r="A100" s="1">
        <v>99.0</v>
      </c>
      <c r="B100" s="1">
        <f t="shared" ref="B100:D100" si="4">B82*1.037</f>
        <v>930.0169647</v>
      </c>
      <c r="C100" s="1">
        <f t="shared" si="4"/>
        <v>27.626717</v>
      </c>
      <c r="D100" s="1">
        <f t="shared" si="4"/>
        <v>421.864044</v>
      </c>
      <c r="E100" s="1">
        <v>10.0</v>
      </c>
      <c r="F100" s="3">
        <f t="shared" si="1"/>
        <v>0.0654872521</v>
      </c>
      <c r="G100" s="1">
        <f t="shared" si="2"/>
        <v>0.453608977</v>
      </c>
      <c r="H100" s="3">
        <f t="shared" si="3"/>
        <v>0.02970560543</v>
      </c>
    </row>
    <row r="101" ht="14.25" customHeight="1">
      <c r="A101" s="1">
        <v>100.0</v>
      </c>
      <c r="B101" s="1">
        <f t="shared" ref="B101:D101" si="5">B76*0.935</f>
        <v>41.50820287</v>
      </c>
      <c r="C101" s="1">
        <f t="shared" si="5"/>
        <v>-10.082105</v>
      </c>
      <c r="D101" s="1">
        <f t="shared" si="5"/>
        <v>37.05592</v>
      </c>
      <c r="E101" s="1">
        <v>10.0</v>
      </c>
      <c r="F101" s="3">
        <f t="shared" si="1"/>
        <v>-0.2720781187</v>
      </c>
      <c r="G101" s="1">
        <f t="shared" si="2"/>
        <v>0.8927372769</v>
      </c>
      <c r="H101" s="3">
        <f t="shared" si="3"/>
        <v>-0.2428942788</v>
      </c>
    </row>
    <row r="102" ht="14.25" customHeight="1"/>
    <row r="103" ht="14.25" customHeight="1"/>
    <row r="104" ht="14.25" customHeight="1"/>
    <row r="105" ht="14.25" customHeight="1">
      <c r="G105" s="4"/>
    </row>
    <row r="106" ht="14.25" customHeight="1"/>
    <row r="107" ht="14.25" customHeight="1">
      <c r="G107" s="4"/>
    </row>
    <row r="108" ht="14.25" customHeight="1"/>
    <row r="109" ht="14.25" customHeight="1">
      <c r="G109" s="4"/>
    </row>
    <row r="110" ht="14.25" customHeight="1"/>
    <row r="111" ht="14.25" customHeight="1">
      <c r="I111" s="5"/>
    </row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2019-11-11T19:39:05Z</dcterms:created>
  <dc:creator>Apache POI</dc:creator>
</cp:coreProperties>
</file>