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&quot;$&quot;#,##0.00"/>
    <numFmt numFmtId="166" formatCode="&quot;$&quot;#,##0.00000"/>
    <numFmt numFmtId="167" formatCode="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0" xfId="0" applyFon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970000.0</v>
      </c>
      <c r="B1" s="1">
        <v>770000.0</v>
      </c>
      <c r="C1" s="1">
        <v>370000.0</v>
      </c>
      <c r="D1" s="2">
        <f t="shared" ref="D1:D4" si="1">SUM(A1:C1)</f>
        <v>2110000</v>
      </c>
    </row>
    <row r="2">
      <c r="A2" s="1">
        <v>154000.0</v>
      </c>
      <c r="B2" s="1">
        <v>104000.0</v>
      </c>
      <c r="C2" s="1">
        <v>54000.0</v>
      </c>
      <c r="D2" s="2">
        <f t="shared" si="1"/>
        <v>312000</v>
      </c>
    </row>
    <row r="3">
      <c r="A3" s="1">
        <v>356000.0</v>
      </c>
      <c r="B3" s="1">
        <v>276000.0</v>
      </c>
      <c r="C3" s="1">
        <v>106000.0</v>
      </c>
      <c r="D3" s="2">
        <f t="shared" si="1"/>
        <v>738000</v>
      </c>
    </row>
    <row r="4">
      <c r="A4" s="1">
        <v>184000.0</v>
      </c>
      <c r="B4" s="1">
        <v>154000.0</v>
      </c>
      <c r="C4" s="1">
        <v>44000.0</v>
      </c>
      <c r="D4" s="2">
        <f t="shared" si="1"/>
        <v>382000</v>
      </c>
    </row>
    <row r="5">
      <c r="A5" s="2"/>
      <c r="B5" s="2"/>
      <c r="C5" s="2"/>
      <c r="D5" s="2"/>
    </row>
    <row r="6">
      <c r="A6" s="2"/>
      <c r="B6" s="2"/>
      <c r="C6" s="2"/>
      <c r="D6" s="2"/>
    </row>
    <row r="7">
      <c r="A7" s="1">
        <v>4370000.0</v>
      </c>
      <c r="B7" s="1">
        <v>2770000.0</v>
      </c>
      <c r="C7" s="2">
        <f>A7+B7</f>
        <v>7140000</v>
      </c>
      <c r="D7" s="2"/>
    </row>
    <row r="8">
      <c r="A8" s="3">
        <v>0.7</v>
      </c>
      <c r="B8" s="4">
        <v>0.65</v>
      </c>
      <c r="C8" s="3">
        <v>0.7</v>
      </c>
      <c r="D8" s="2"/>
    </row>
    <row r="9">
      <c r="A9" s="5">
        <f t="shared" ref="A9:C9" si="2">A7*A8</f>
        <v>3059000</v>
      </c>
      <c r="B9" s="5">
        <f t="shared" si="2"/>
        <v>1800500</v>
      </c>
      <c r="C9" s="5">
        <f t="shared" si="2"/>
        <v>4998000</v>
      </c>
      <c r="D9" s="5"/>
    </row>
    <row r="10">
      <c r="A10" s="6">
        <v>1102000.0</v>
      </c>
      <c r="B10" s="6">
        <v>917500.0</v>
      </c>
      <c r="C10" s="5">
        <f>A10+B10</f>
        <v>2019500</v>
      </c>
      <c r="D10" s="5"/>
    </row>
    <row r="11">
      <c r="A11" s="5">
        <f t="shared" ref="A11:C11" si="3">A7-(A9+A10)</f>
        <v>209000</v>
      </c>
      <c r="B11" s="5">
        <f t="shared" si="3"/>
        <v>52000</v>
      </c>
      <c r="C11" s="5">
        <f t="shared" si="3"/>
        <v>122500</v>
      </c>
      <c r="D11" s="5"/>
    </row>
    <row r="12">
      <c r="A12" s="6">
        <v>950000.0</v>
      </c>
      <c r="B12" s="6">
        <v>200000.0</v>
      </c>
      <c r="C12" s="5">
        <f>A12+B12</f>
        <v>1150000</v>
      </c>
      <c r="D12" s="5"/>
    </row>
    <row r="13">
      <c r="A13" s="5"/>
      <c r="B13" s="5"/>
      <c r="C13" s="5"/>
      <c r="D13" s="5"/>
    </row>
    <row r="14">
      <c r="A14" s="7">
        <f>(A11/A12)</f>
        <v>0.22</v>
      </c>
      <c r="B14" s="7">
        <f>(A11+B11)/(A12+B12+125000)</f>
        <v>0.2047058824</v>
      </c>
      <c r="C14" s="7"/>
      <c r="D14" s="5"/>
    </row>
    <row r="15">
      <c r="A15" s="8">
        <f>(A11+B11)/(A12+B12)</f>
        <v>0.2269565217</v>
      </c>
      <c r="B15" s="9">
        <f>B11/B12</f>
        <v>0.26</v>
      </c>
    </row>
    <row r="16">
      <c r="A16" s="5">
        <f>A11-(0.12*A12)</f>
        <v>95000</v>
      </c>
      <c r="B16" s="8">
        <f>B11/(B12+125000)</f>
        <v>0.16</v>
      </c>
    </row>
    <row r="17">
      <c r="A17" s="5">
        <f>(A11+B11)-(0.12*(A12+B12+125000))</f>
        <v>108000</v>
      </c>
    </row>
  </sheetData>
  <drawing r:id="rId1"/>
</worksheet>
</file>