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filterPrivacy="1" defaultThemeVersion="164011"/>
  <workbookProtection workbookPassword="ED17" lockStructure="1"/>
  <bookViews>
    <workbookView xWindow="0" yWindow="0" windowWidth="30720" windowHeight="13512"/>
  </bookViews>
  <sheets>
    <sheet name="Data Entry" sheetId="7" r:id="rId1"/>
    <sheet name="Calculations" sheetId="1" state="hidden" r:id="rId2"/>
    <sheet name="About This Template" sheetId="6" r:id="rId3"/>
  </sheets>
  <externalReferences>
    <externalReference r:id="rId4"/>
    <externalReference r:id="rId5"/>
    <externalReference r:id="rId6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OFFSET([1]Calculations!$DK$4,0,0,SUM([1]Calculations!$BB$4:$BB$4))</definedName>
    <definedName name="_2_of_3_above_X_2_sig">OFFSET([1]Calculations!$DG$4,0,0,SUM([1]Calculations!$BB$4:$BB$4))</definedName>
    <definedName name="_2_of_3_below_R_2_sig">OFFSET([1]Calculations!$DU$4,0,0,SUM([1]Calculations!$BB$4:$BB$4))</definedName>
    <definedName name="_2_of_3_below_X_2_sig">OFFSET([1]Calculations!$DQ$4,0,0,SUM([1]Calculations!$BB$4:$BB$4))</definedName>
    <definedName name="_4_of_5_above_R_1_sig">OFFSET([1]Calculations!$EP$4,0,0,SUM([1]Calculations!$BB$4:$BB$4))</definedName>
    <definedName name="_4_of_5_above_X_1_sig">OFFSET([1]Calculations!$EB$4,0,0,SUM([1]Calculations!$BB$4:$BB$4))</definedName>
    <definedName name="_4_of_5_below_R_1_sig">OFFSET([1]Calculations!$EW$4,0,0,SUM([1]Calculations!$BB$4:$BB$4))</definedName>
    <definedName name="_4_of_5_below_X_1_sig">OFFSET([1]Calculations!$EI$4,0,0,SUM([1]Calculations!$BB$4:$BB$4))</definedName>
    <definedName name="_8_above_avg_R">OFFSET([1]Calculations!$CR$4,0,0,SUM([1]Calculations!$BB$4:$BB$4))</definedName>
    <definedName name="_8_above_avg_X">OFFSET([1]Calculations!$BZ$4,0,0,SUM([1]Calculations!$BB$4:$BB$4))</definedName>
    <definedName name="_8_below_avg_R">OFFSET([1]Calculations!$DA$4,0,0,SUM([1]Calculations!$BB$4:$BB$4))</definedName>
    <definedName name="_8_below_avg_X">OFFSET([1]Calculations!$CI$4,0,0,SUM([1]Calculations!$BB$4:$BB$4))</definedName>
    <definedName name="Bars">OFFSET(Calculations!$E$7,0,0,COUNT(Calculations!$E:$E))</definedName>
    <definedName name="Begin">OFFSET([2]Calculations!$B$2,0,0,COUNT([2]Calculations!$B$1:$B$65536))</definedName>
    <definedName name="bins">OFFSET([3]Calculations!$G$14,0,0,COUNT([3]Calculations!$G$14:$G$29))</definedName>
    <definedName name="centerline">OFFSET([1]Calculations!$EY$4,0,0,SUM([1]Calculations!$BB$4:$BB$4))</definedName>
    <definedName name="centerliner">OFFSET([1]Calculations!$FB$4,0,0,SUM([1]Calculations!$BB$4:$BB$4))</definedName>
    <definedName name="counts">OFFSET([3]Calculations!$H$14,0,0,COUNT([3]Calculations!$H$14:$H$29))</definedName>
    <definedName name="Data">'[1]Data Entry'!#REF!</definedName>
    <definedName name="DaysComplete">OFFSET([2]Calculations!$E$2,0,0,COUNT([2]Calculations!$D$1:$D$65536))</definedName>
    <definedName name="DaysIncomplete">OFFSET([2]Calculations!$F$2,0,0,COUNT([2]Calculations!$D$1:$D$65536))</definedName>
    <definedName name="Item">OFFSET([2]Calculations!$A$2,0,0,COUNTA([2]Calculations!$A$1:$A$65536)-1)</definedName>
    <definedName name="lcl">OFFSET([1]Calculations!$EZ$4,0,0,SUM([1]Calculations!$BB$4:$BB$4))</definedName>
    <definedName name="numberpts">OFFSET([1]Calculations!$A$4,0,0,SUM([1]Calculations!$BB$4:$BB$4))</definedName>
    <definedName name="numberptsr">OFFSET([1]Calculations!$B$4,0,0,SUM([1]Calculations!$BB$4:$BB$4))</definedName>
    <definedName name="paretoXaxis">OFFSET(Calculations!$D$7,0,0,COUNT(Calculations!$E:$E))</definedName>
    <definedName name="Percentage">OFFSET(Calculations!$H$7,0,0,COUNT(Calculations!$E:$E))</definedName>
    <definedName name="_xlnm.Print_Area" localSheetId="0">'Data Entry'!$A$1:$J$48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ucl">OFFSET([1]Calculations!$EX$4,0,0,SUM([1]Calculations!$BB$4:$BB$4))</definedName>
    <definedName name="uclR">OFFSET([1]Calculations!$FA$4,0,0,SUM([1]Calculations!$BB$4:$BB$4))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</definedNames>
  <calcPr calcId="162913"/>
</workbook>
</file>

<file path=xl/calcChain.xml><?xml version="1.0" encoding="utf-8"?>
<calcChain xmlns="http://schemas.openxmlformats.org/spreadsheetml/2006/main">
  <c r="C15" i="1" l="1"/>
  <c r="C14" i="1"/>
  <c r="C16" i="1"/>
  <c r="A16" i="1" s="1"/>
  <c r="C17" i="1"/>
  <c r="C18" i="1"/>
  <c r="C19" i="1"/>
  <c r="C20" i="1"/>
  <c r="E20" i="1" s="1"/>
  <c r="H20" i="1" s="1"/>
  <c r="C13" i="1"/>
  <c r="C7" i="1"/>
  <c r="C8" i="1"/>
  <c r="C9" i="1"/>
  <c r="C10" i="1"/>
  <c r="C11" i="1"/>
  <c r="C12" i="1"/>
  <c r="C21" i="1"/>
  <c r="E21" i="1" s="1"/>
  <c r="H21" i="1" s="1"/>
  <c r="C22" i="1"/>
  <c r="E22" i="1" s="1"/>
  <c r="H22" i="1" s="1"/>
  <c r="C23" i="1"/>
  <c r="C24" i="1"/>
  <c r="C25" i="1"/>
  <c r="D25" i="1" s="1"/>
  <c r="C26" i="1"/>
  <c r="C27" i="1"/>
  <c r="C28" i="1"/>
  <c r="C29" i="1"/>
  <c r="E29" i="1" s="1"/>
  <c r="H29" i="1" s="1"/>
  <c r="C30" i="1"/>
  <c r="E30" i="1" s="1"/>
  <c r="H30" i="1" s="1"/>
  <c r="C31" i="1"/>
  <c r="C32" i="1"/>
  <c r="C33" i="1"/>
  <c r="E33" i="1" s="1"/>
  <c r="H33" i="1" s="1"/>
  <c r="C34" i="1"/>
  <c r="C35" i="1"/>
  <c r="C36" i="1"/>
  <c r="C37" i="1"/>
  <c r="E37" i="1" s="1"/>
  <c r="H37" i="1" s="1"/>
  <c r="C38" i="1"/>
  <c r="E38" i="1" s="1"/>
  <c r="H38" i="1" s="1"/>
  <c r="C39" i="1"/>
  <c r="C40" i="1"/>
  <c r="C41" i="1"/>
  <c r="E41" i="1" s="1"/>
  <c r="H41" i="1" s="1"/>
  <c r="C42" i="1"/>
  <c r="C43" i="1"/>
  <c r="C44" i="1"/>
  <c r="C45" i="1"/>
  <c r="E45" i="1" s="1"/>
  <c r="H45" i="1" s="1"/>
  <c r="C46" i="1"/>
  <c r="E46" i="1" s="1"/>
  <c r="H46" i="1" s="1"/>
  <c r="C47" i="1"/>
  <c r="C48" i="1"/>
  <c r="C49" i="1"/>
  <c r="E49" i="1" s="1"/>
  <c r="H49" i="1" s="1"/>
  <c r="C50" i="1"/>
  <c r="C51" i="1"/>
  <c r="A17" i="1"/>
  <c r="A18" i="1"/>
  <c r="E17" i="1"/>
  <c r="H17" i="1" s="1"/>
  <c r="A19" i="1"/>
  <c r="E18" i="1"/>
  <c r="H18" i="1" s="1"/>
  <c r="E19" i="1"/>
  <c r="H19" i="1" s="1"/>
  <c r="A20" i="1"/>
  <c r="E23" i="1"/>
  <c r="H23" i="1" s="1"/>
  <c r="E24" i="1"/>
  <c r="H24" i="1" s="1"/>
  <c r="E26" i="1"/>
  <c r="H26" i="1" s="1"/>
  <c r="E27" i="1"/>
  <c r="H27" i="1" s="1"/>
  <c r="E28" i="1"/>
  <c r="H28" i="1" s="1"/>
  <c r="E31" i="1"/>
  <c r="H31" i="1" s="1"/>
  <c r="E32" i="1"/>
  <c r="H32" i="1" s="1"/>
  <c r="E34" i="1"/>
  <c r="H34" i="1" s="1"/>
  <c r="E35" i="1"/>
  <c r="H35" i="1" s="1"/>
  <c r="E36" i="1"/>
  <c r="H36" i="1" s="1"/>
  <c r="E39" i="1"/>
  <c r="H39" i="1" s="1"/>
  <c r="E40" i="1"/>
  <c r="H40" i="1" s="1"/>
  <c r="E42" i="1"/>
  <c r="H42" i="1" s="1"/>
  <c r="E43" i="1"/>
  <c r="H43" i="1" s="1"/>
  <c r="E44" i="1"/>
  <c r="H44" i="1" s="1"/>
  <c r="E47" i="1"/>
  <c r="H47" i="1" s="1"/>
  <c r="E48" i="1"/>
  <c r="H48" i="1" s="1"/>
  <c r="E50" i="1"/>
  <c r="H50" i="1" s="1"/>
  <c r="E51" i="1"/>
  <c r="H51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A23" i="1"/>
  <c r="A24" i="1"/>
  <c r="A26" i="1"/>
  <c r="A27" i="1"/>
  <c r="A28" i="1"/>
  <c r="A31" i="1"/>
  <c r="A32" i="1"/>
  <c r="A34" i="1"/>
  <c r="A35" i="1"/>
  <c r="A36" i="1"/>
  <c r="A39" i="1"/>
  <c r="A40" i="1"/>
  <c r="A42" i="1"/>
  <c r="A43" i="1"/>
  <c r="A44" i="1"/>
  <c r="B37" i="1"/>
  <c r="B38" i="1"/>
  <c r="B39" i="1"/>
  <c r="B40" i="1"/>
  <c r="B41" i="1"/>
  <c r="B42" i="1"/>
  <c r="B43" i="1"/>
  <c r="B44" i="1"/>
  <c r="B45" i="1"/>
  <c r="B46" i="1"/>
  <c r="D17" i="1"/>
  <c r="D18" i="1"/>
  <c r="D19" i="1"/>
  <c r="D23" i="1"/>
  <c r="D24" i="1"/>
  <c r="D26" i="1"/>
  <c r="D27" i="1"/>
  <c r="D28" i="1"/>
  <c r="D31" i="1"/>
  <c r="D32" i="1"/>
  <c r="D34" i="1"/>
  <c r="D35" i="1"/>
  <c r="D36" i="1"/>
  <c r="D39" i="1"/>
  <c r="D40" i="1"/>
  <c r="D42" i="1"/>
  <c r="D43" i="1"/>
  <c r="D44" i="1"/>
  <c r="D48" i="1"/>
  <c r="D49" i="1"/>
  <c r="D50" i="1"/>
  <c r="D51" i="1"/>
  <c r="D47" i="1"/>
  <c r="A48" i="1"/>
  <c r="A50" i="1"/>
  <c r="A51" i="1"/>
  <c r="A47" i="1"/>
  <c r="B47" i="1"/>
  <c r="B48" i="1"/>
  <c r="B49" i="1"/>
  <c r="B50" i="1"/>
  <c r="B51" i="1"/>
  <c r="A15" i="1" l="1"/>
  <c r="A14" i="1"/>
  <c r="A49" i="1"/>
  <c r="A25" i="1"/>
  <c r="A9" i="1"/>
  <c r="D33" i="1"/>
  <c r="D41" i="1"/>
  <c r="A33" i="1"/>
  <c r="E25" i="1"/>
  <c r="H25" i="1" s="1"/>
  <c r="A41" i="1"/>
  <c r="D30" i="1"/>
  <c r="D45" i="1"/>
  <c r="D37" i="1"/>
  <c r="D29" i="1"/>
  <c r="D21" i="1"/>
  <c r="A13" i="1"/>
  <c r="A7" i="1"/>
  <c r="E16" i="1" s="1"/>
  <c r="D46" i="1"/>
  <c r="D22" i="1"/>
  <c r="D20" i="1"/>
  <c r="A46" i="1"/>
  <c r="A38" i="1"/>
  <c r="A30" i="1"/>
  <c r="A22" i="1"/>
  <c r="A12" i="1"/>
  <c r="D38" i="1"/>
  <c r="A8" i="1"/>
  <c r="A45" i="1"/>
  <c r="A37" i="1"/>
  <c r="A29" i="1"/>
  <c r="A21" i="1"/>
  <c r="A11" i="1"/>
  <c r="A10" i="1"/>
  <c r="D16" i="1" l="1"/>
  <c r="E13" i="1"/>
  <c r="D15" i="1"/>
  <c r="D13" i="1"/>
  <c r="E15" i="1"/>
  <c r="E14" i="1"/>
  <c r="D14" i="1"/>
  <c r="D8" i="1"/>
  <c r="D9" i="1"/>
  <c r="E12" i="1"/>
  <c r="D10" i="1"/>
  <c r="D7" i="1"/>
  <c r="E7" i="1"/>
  <c r="E8" i="1"/>
  <c r="D11" i="1"/>
  <c r="E9" i="1"/>
  <c r="D12" i="1"/>
  <c r="E10" i="1"/>
  <c r="E11" i="1"/>
  <c r="H7" i="1" l="1"/>
  <c r="H8" i="1" s="1"/>
  <c r="H9" i="1" s="1"/>
  <c r="H10" i="1" s="1"/>
  <c r="H11" i="1" s="1"/>
  <c r="H12" i="1" s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<sst xmlns="http://schemas.openxmlformats.org/spreadsheetml/2006/main" count="43" uniqueCount="36">
  <si>
    <t>Activity</t>
  </si>
  <si>
    <t>Days</t>
  </si>
  <si>
    <t>Untied Rank</t>
  </si>
  <si>
    <t>Pareto X Axis</t>
  </si>
  <si>
    <t>Bars</t>
  </si>
  <si>
    <t>Ordered Rank</t>
  </si>
  <si>
    <t>This template was written for the American Society for Quality by</t>
  </si>
  <si>
    <t>Stat Aids</t>
  </si>
  <si>
    <t>Your feedback is welcome and encouraged.  Please e-mail to:</t>
  </si>
  <si>
    <t>Stat_Aids@yahoo.com</t>
  </si>
  <si>
    <t>Quality Tools</t>
  </si>
  <si>
    <t>Description</t>
  </si>
  <si>
    <t>Instructions</t>
  </si>
  <si>
    <t>●</t>
  </si>
  <si>
    <t>Learn More</t>
  </si>
  <si>
    <t>To learn more about other quality tools, visit the ASQ Learn About Quality web site.</t>
  </si>
  <si>
    <t>Learn About Quality</t>
  </si>
  <si>
    <t>Pareto Chart</t>
  </si>
  <si>
    <t>Items and their totals do not need to be entered in rank order.  This will be done automatically.</t>
  </si>
  <si>
    <t>Learn About Pareto Charts</t>
  </si>
  <si>
    <t>Category</t>
  </si>
  <si>
    <t>Total</t>
  </si>
  <si>
    <t>This template illustrates a Pareto Chart, also called a Pareto Diagram or Pareto Analysis.  A detailed discussion of Pareto Charts can be found at www.ASQ.org</t>
  </si>
  <si>
    <t>Percentage</t>
  </si>
  <si>
    <t>Enter up to 45 categories along with the total for each category in the cells provided.</t>
  </si>
  <si>
    <t>Do not enter duplicate categories.</t>
  </si>
  <si>
    <t>Too Noisy</t>
  </si>
  <si>
    <t>Overpriced</t>
  </si>
  <si>
    <t>Food is tasteless</t>
  </si>
  <si>
    <t>Food not fresh</t>
  </si>
  <si>
    <t>Food is too salty</t>
  </si>
  <si>
    <t>Not clean</t>
  </si>
  <si>
    <t>Unfriendly staff</t>
  </si>
  <si>
    <t>Wait time</t>
  </si>
  <si>
    <t>No atmosphere</t>
  </si>
  <si>
    <t>Small 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</si>
</sst>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4"/>
      <color indexed="9"/>
      <name val="Tw Cen MT"/>
      <family val="2"/>
    </font>
    <font>
      <sz val="8"/>
      <name val="Verdana"/>
      <family val="2"/>
    </font>
    <font>
      <b/>
      <sz val="12"/>
      <color indexed="53"/>
      <name val="Verdana"/>
      <family val="2"/>
    </font>
    <font>
      <b/>
      <sz val="8"/>
      <color indexed="53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 applyProtection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/>
    <xf numFmtId="0" fontId="6" fillId="0" borderId="1" xfId="0" applyFont="1" applyBorder="1"/>
    <xf numFmtId="0" fontId="4" fillId="0" borderId="1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Border="1"/>
    <xf numFmtId="0" fontId="4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9" fontId="0" fillId="0" borderId="0" xfId="0" applyNumberFormat="1"/>
    <xf numFmtId="0" fontId="8" fillId="0" borderId="2" xfId="0" applyFont="1" applyBorder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1" fillId="0" borderId="0" xfId="1" applyAlignment="1" applyProtection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77172688896477E-2"/>
          <c:y val="5.2631667159231919E-2"/>
          <c:w val="0.80481454167314692"/>
          <c:h val="0.711671673327005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[0]!paretoXaxis</c:f>
              <c:strCache>
                <c:ptCount val="10"/>
                <c:pt idx="0">
                  <c:v>Overpriced</c:v>
                </c:pt>
                <c:pt idx="1">
                  <c:v>Small portions</c:v>
                </c:pt>
                <c:pt idx="2">
                  <c:v>Wait time</c:v>
                </c:pt>
                <c:pt idx="3">
                  <c:v>Food is tasteless</c:v>
                </c:pt>
                <c:pt idx="4">
                  <c:v>No atmosphere</c:v>
                </c:pt>
                <c:pt idx="5">
                  <c:v>Not clean</c:v>
                </c:pt>
                <c:pt idx="6">
                  <c:v>Too Noisy</c:v>
                </c:pt>
                <c:pt idx="7">
                  <c:v>Food is too salty</c:v>
                </c:pt>
                <c:pt idx="8">
                  <c:v>Unfriendly staff</c:v>
                </c:pt>
                <c:pt idx="9">
                  <c:v>Food not fresh</c:v>
                </c:pt>
              </c:strCache>
            </c:strRef>
          </c:cat>
          <c:val>
            <c:numRef>
              <c:f>[0]!Bars</c:f>
              <c:numCache>
                <c:formatCode>General</c:formatCode>
                <c:ptCount val="10"/>
                <c:pt idx="0">
                  <c:v>789</c:v>
                </c:pt>
                <c:pt idx="1">
                  <c:v>621</c:v>
                </c:pt>
                <c:pt idx="2">
                  <c:v>109</c:v>
                </c:pt>
                <c:pt idx="3">
                  <c:v>65</c:v>
                </c:pt>
                <c:pt idx="4">
                  <c:v>45</c:v>
                </c:pt>
                <c:pt idx="5">
                  <c:v>30</c:v>
                </c:pt>
                <c:pt idx="6">
                  <c:v>27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5-4D19-9C76-D0D08988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108664"/>
        <c:axId val="1"/>
      </c:barChart>
      <c:lineChart>
        <c:grouping val="standard"/>
        <c:varyColors val="0"/>
        <c:ser>
          <c:idx val="1"/>
          <c:order val="1"/>
          <c:tx>
            <c:strRef>
              <c:f>Calculations!$H$6</c:f>
              <c:strCache>
                <c:ptCount val="1"/>
                <c:pt idx="0">
                  <c:v>Percentage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[0]!Percentage</c:f>
              <c:numCache>
                <c:formatCode>0%</c:formatCode>
                <c:ptCount val="10"/>
                <c:pt idx="0">
                  <c:v>0.45818815331010454</c:v>
                </c:pt>
                <c:pt idx="1">
                  <c:v>0.8188153310104529</c:v>
                </c:pt>
                <c:pt idx="2">
                  <c:v>0.88211382113821135</c:v>
                </c:pt>
                <c:pt idx="3">
                  <c:v>0.91986062717770034</c:v>
                </c:pt>
                <c:pt idx="4">
                  <c:v>0.94599303135888502</c:v>
                </c:pt>
                <c:pt idx="5">
                  <c:v>0.96341463414634143</c:v>
                </c:pt>
                <c:pt idx="6">
                  <c:v>0.97909407665505221</c:v>
                </c:pt>
                <c:pt idx="7">
                  <c:v>0.98780487804878048</c:v>
                </c:pt>
                <c:pt idx="8">
                  <c:v>0.99477351916376311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5-4D19-9C76-D0D08988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7110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1086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5637948037416E-2"/>
          <c:y val="9.3220499709823879E-2"/>
          <c:w val="0.82768060544285071"/>
          <c:h val="0.621469998065492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[0]!paretoXaxis</c:f>
              <c:strCache>
                <c:ptCount val="10"/>
                <c:pt idx="0">
                  <c:v>Overpriced</c:v>
                </c:pt>
                <c:pt idx="1">
                  <c:v>Small portions</c:v>
                </c:pt>
                <c:pt idx="2">
                  <c:v>Wait time</c:v>
                </c:pt>
                <c:pt idx="3">
                  <c:v>Food is tasteless</c:v>
                </c:pt>
                <c:pt idx="4">
                  <c:v>No atmosphere</c:v>
                </c:pt>
                <c:pt idx="5">
                  <c:v>Not clean</c:v>
                </c:pt>
                <c:pt idx="6">
                  <c:v>Too Noisy</c:v>
                </c:pt>
                <c:pt idx="7">
                  <c:v>Food is too salty</c:v>
                </c:pt>
                <c:pt idx="8">
                  <c:v>Unfriendly staff</c:v>
                </c:pt>
                <c:pt idx="9">
                  <c:v>Food not fresh</c:v>
                </c:pt>
              </c:strCache>
            </c:strRef>
          </c:cat>
          <c:val>
            <c:numRef>
              <c:f>[0]!Bars</c:f>
              <c:numCache>
                <c:formatCode>General</c:formatCode>
                <c:ptCount val="10"/>
                <c:pt idx="0">
                  <c:v>789</c:v>
                </c:pt>
                <c:pt idx="1">
                  <c:v>621</c:v>
                </c:pt>
                <c:pt idx="2">
                  <c:v>109</c:v>
                </c:pt>
                <c:pt idx="3">
                  <c:v>65</c:v>
                </c:pt>
                <c:pt idx="4">
                  <c:v>45</c:v>
                </c:pt>
                <c:pt idx="5">
                  <c:v>30</c:v>
                </c:pt>
                <c:pt idx="6">
                  <c:v>27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7-41CA-A3DB-39EBC725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820312"/>
        <c:axId val="1"/>
      </c:barChart>
      <c:lineChart>
        <c:grouping val="standard"/>
        <c:varyColors val="0"/>
        <c:ser>
          <c:idx val="1"/>
          <c:order val="1"/>
          <c:tx>
            <c:strRef>
              <c:f>Calculations!$H$6</c:f>
              <c:strCache>
                <c:ptCount val="1"/>
                <c:pt idx="0">
                  <c:v>Percentage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[0]!Percentage</c:f>
              <c:numCache>
                <c:formatCode>0%</c:formatCode>
                <c:ptCount val="10"/>
                <c:pt idx="0">
                  <c:v>0.45818815331010454</c:v>
                </c:pt>
                <c:pt idx="1">
                  <c:v>0.8188153310104529</c:v>
                </c:pt>
                <c:pt idx="2">
                  <c:v>0.88211382113821135</c:v>
                </c:pt>
                <c:pt idx="3">
                  <c:v>0.91986062717770034</c:v>
                </c:pt>
                <c:pt idx="4">
                  <c:v>0.94599303135888502</c:v>
                </c:pt>
                <c:pt idx="5">
                  <c:v>0.96341463414634143</c:v>
                </c:pt>
                <c:pt idx="6">
                  <c:v>0.97909407665505221</c:v>
                </c:pt>
                <c:pt idx="7">
                  <c:v>0.98780487804878048</c:v>
                </c:pt>
                <c:pt idx="8">
                  <c:v>0.99477351916376311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7-41CA-A3DB-39EBC725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7082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8203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144780</xdr:colOff>
      <xdr:row>0</xdr:row>
      <xdr:rowOff>0</xdr:rowOff>
    </xdr:from>
    <xdr:to>
      <xdr:col>10</xdr:col>
      <xdr:colOff>0</xdr:colOff>
      <xdr:row>5</xdr:row>
      <xdr:rowOff>0</xdr:rowOff>
    </xdr:to>
    <xdr:pic>
      <xdr:nvPicPr>
        <xdr:cNvPr id="2049" name="Picture 1" descr="asq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14125" r="27499" b="11864"/>
        <a:stretch>
          <a:fillRect/>
        </a:stretch>
      </xdr:blipFill>
      <xdr:spPr bwMode="auto">
        <a:xfrm>
          <a:off x="8153400" y="0"/>
          <a:ext cx="58674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6</xdr:row>
      <xdr:rowOff>60960</xdr:rowOff>
    </xdr:from>
    <xdr:to>
      <xdr:col>17</xdr:col>
      <xdr:colOff>350520</xdr:colOff>
      <xdr:row>22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alvert/Downloads/ASQ%20Control%20Chart%20unprotec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alvert/Downloads/ASQ%20Gantt%20Cha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alvert/Downloads/ASQ%20histogram%20unprotec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Calculations"/>
      <sheetName val="About This Template"/>
      <sheetName val="test data - DELETE"/>
    </sheetNames>
    <sheetDataSet>
      <sheetData sheetId="0"/>
      <sheetData sheetId="1">
        <row r="4">
          <cell r="A4">
            <v>1</v>
          </cell>
          <cell r="B4">
            <v>25</v>
          </cell>
          <cell r="BB4">
            <v>25</v>
          </cell>
          <cell r="BK4" t="e">
            <v>#N/A</v>
          </cell>
          <cell r="BL4" t="e">
            <v>#N/A</v>
          </cell>
          <cell r="BM4" t="e">
            <v>#N/A</v>
          </cell>
          <cell r="BZ4" t="e">
            <v>#N/A</v>
          </cell>
          <cell r="CI4" t="e">
            <v>#N/A</v>
          </cell>
          <cell r="CR4" t="e">
            <v>#N/A</v>
          </cell>
          <cell r="DA4" t="e">
            <v>#N/A</v>
          </cell>
          <cell r="DG4" t="e">
            <v>#N/A</v>
          </cell>
          <cell r="DK4" t="e">
            <v>#N/A</v>
          </cell>
          <cell r="DQ4" t="e">
            <v>#N/A</v>
          </cell>
          <cell r="DU4" t="e">
            <v>#N/A</v>
          </cell>
          <cell r="EB4" t="e">
            <v>#N/A</v>
          </cell>
          <cell r="EI4" t="e">
            <v>#N/A</v>
          </cell>
          <cell r="EP4" t="e">
            <v>#N/A</v>
          </cell>
          <cell r="EW4" t="e">
            <v>#N/A</v>
          </cell>
          <cell r="EX4">
            <v>15.664359999999999</v>
          </cell>
          <cell r="EY4">
            <v>1.4239999999999999</v>
          </cell>
          <cell r="EZ4">
            <v>-12.81636</v>
          </cell>
          <cell r="FA4">
            <v>52.198200000000007</v>
          </cell>
          <cell r="FB4">
            <v>24.68</v>
          </cell>
          <cell r="FC4">
            <v>10.917573333333332</v>
          </cell>
          <cell r="FD4">
            <v>-8.0695733333333326</v>
          </cell>
          <cell r="FE4">
            <v>43.025466666666674</v>
          </cell>
          <cell r="FF4">
            <v>6.3345333333333294</v>
          </cell>
          <cell r="FG4">
            <v>6.1707866666666664</v>
          </cell>
          <cell r="FH4">
            <v>-3.3227866666666661</v>
          </cell>
          <cell r="FI4">
            <v>33.852733333333333</v>
          </cell>
          <cell r="FJ4">
            <v>15.507266666666665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Calculations"/>
      <sheetName val="About This Template"/>
    </sheetNames>
    <sheetDataSet>
      <sheetData sheetId="0"/>
      <sheetData sheetId="1">
        <row r="1">
          <cell r="A1" t="str">
            <v>Task</v>
          </cell>
          <cell r="B1" t="str">
            <v>Start Date</v>
          </cell>
          <cell r="D1" t="str">
            <v>% Complete</v>
          </cell>
        </row>
        <row r="2">
          <cell r="A2" t="str">
            <v>Develop broad plan</v>
          </cell>
          <cell r="B2">
            <v>39175</v>
          </cell>
          <cell r="D2">
            <v>100</v>
          </cell>
          <cell r="E2">
            <v>14</v>
          </cell>
          <cell r="F2">
            <v>0</v>
          </cell>
        </row>
        <row r="3">
          <cell r="A3" t="str">
            <v>Present plan to council</v>
          </cell>
          <cell r="B3">
            <v>39192</v>
          </cell>
          <cell r="D3">
            <v>100</v>
          </cell>
        </row>
        <row r="4">
          <cell r="A4" t="str">
            <v>Identify team</v>
          </cell>
          <cell r="B4">
            <v>39192</v>
          </cell>
          <cell r="D4">
            <v>100</v>
          </cell>
        </row>
        <row r="5">
          <cell r="A5" t="str">
            <v>Train team</v>
          </cell>
          <cell r="B5">
            <v>39222</v>
          </cell>
          <cell r="D5">
            <v>100</v>
          </cell>
        </row>
        <row r="6">
          <cell r="A6" t="str">
            <v>Develop detailed plan</v>
          </cell>
          <cell r="B6">
            <v>39229</v>
          </cell>
          <cell r="D6">
            <v>100</v>
          </cell>
        </row>
        <row r="7">
          <cell r="A7" t="str">
            <v>Conduct preliminary research</v>
          </cell>
          <cell r="B7">
            <v>39227</v>
          </cell>
          <cell r="D7">
            <v>100</v>
          </cell>
        </row>
        <row r="8">
          <cell r="A8" t="str">
            <v>Identify key practices</v>
          </cell>
          <cell r="B8">
            <v>39240</v>
          </cell>
          <cell r="D8">
            <v>100</v>
          </cell>
        </row>
        <row r="9">
          <cell r="A9" t="str">
            <v>Identify benchmark partners</v>
          </cell>
          <cell r="B9">
            <v>39227</v>
          </cell>
          <cell r="D9">
            <v>25</v>
          </cell>
        </row>
        <row r="10">
          <cell r="A10" t="str">
            <v>Collect public data</v>
          </cell>
          <cell r="B10">
            <v>39243</v>
          </cell>
          <cell r="D10">
            <v>50</v>
          </cell>
        </row>
        <row r="11">
          <cell r="A11" t="str">
            <v>Analyze public data</v>
          </cell>
          <cell r="B11">
            <v>39264</v>
          </cell>
          <cell r="D11">
            <v>0</v>
          </cell>
        </row>
        <row r="12">
          <cell r="A12" t="str">
            <v>Identify current state</v>
          </cell>
          <cell r="B12">
            <v>39248</v>
          </cell>
          <cell r="D12">
            <v>0</v>
          </cell>
        </row>
        <row r="13">
          <cell r="A13" t="str">
            <v>Develop benchmark questions</v>
          </cell>
          <cell r="B13">
            <v>39248</v>
          </cell>
          <cell r="D13">
            <v>0</v>
          </cell>
        </row>
        <row r="14">
          <cell r="A14" t="str">
            <v>Visit benchmark partners</v>
          </cell>
          <cell r="B14">
            <v>39278</v>
          </cell>
          <cell r="D14">
            <v>0</v>
          </cell>
        </row>
        <row r="15">
          <cell r="A15" t="str">
            <v>Develop new process</v>
          </cell>
          <cell r="B15">
            <v>39291</v>
          </cell>
          <cell r="D15">
            <v>0</v>
          </cell>
        </row>
        <row r="16">
          <cell r="A16" t="str">
            <v>Present new plan to council</v>
          </cell>
          <cell r="B16">
            <v>39325</v>
          </cell>
          <cell r="D16">
            <v>0</v>
          </cell>
        </row>
        <row r="17">
          <cell r="A17" t="str">
            <v/>
          </cell>
          <cell r="B17" t="str">
            <v/>
          </cell>
          <cell r="D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  <sheetName val="Calculations"/>
      <sheetName val="About This Template"/>
    </sheetNames>
    <sheetDataSet>
      <sheetData sheetId="0" refreshError="1"/>
      <sheetData sheetId="1">
        <row r="14">
          <cell r="G14">
            <v>109.25</v>
          </cell>
          <cell r="H14">
            <v>1</v>
          </cell>
        </row>
        <row r="15">
          <cell r="G15">
            <v>112.51</v>
          </cell>
          <cell r="H15">
            <v>2</v>
          </cell>
        </row>
        <row r="16">
          <cell r="G16">
            <v>115.78</v>
          </cell>
          <cell r="H16">
            <v>5</v>
          </cell>
        </row>
        <row r="17">
          <cell r="G17">
            <v>119.04</v>
          </cell>
          <cell r="H17">
            <v>11</v>
          </cell>
        </row>
        <row r="18">
          <cell r="G18">
            <v>122.3</v>
          </cell>
          <cell r="H18">
            <v>19</v>
          </cell>
        </row>
        <row r="19">
          <cell r="G19">
            <v>125.57</v>
          </cell>
          <cell r="H19">
            <v>24</v>
          </cell>
        </row>
        <row r="20">
          <cell r="G20">
            <v>128.83000000000001</v>
          </cell>
          <cell r="H20">
            <v>17</v>
          </cell>
        </row>
        <row r="21">
          <cell r="G21">
            <v>132.09</v>
          </cell>
          <cell r="H21">
            <v>11</v>
          </cell>
        </row>
        <row r="22">
          <cell r="G22">
            <v>135.36000000000001</v>
          </cell>
          <cell r="H22">
            <v>6</v>
          </cell>
        </row>
        <row r="23">
          <cell r="G23">
            <v>138.62</v>
          </cell>
          <cell r="H23">
            <v>3</v>
          </cell>
        </row>
        <row r="24">
          <cell r="G24">
            <v>141.88</v>
          </cell>
          <cell r="H24">
            <v>1</v>
          </cell>
        </row>
        <row r="25">
          <cell r="G25" t="str">
            <v/>
          </cell>
          <cell r="H25" t="str">
            <v/>
          </cell>
        </row>
        <row r="26">
          <cell r="G26" t="str">
            <v/>
          </cell>
          <cell r="H26" t="str">
            <v/>
          </cell>
        </row>
        <row r="27">
          <cell r="G27" t="str">
            <v/>
          </cell>
          <cell r="H27" t="str">
            <v/>
          </cell>
        </row>
        <row r="28">
          <cell r="G28" t="str">
            <v/>
          </cell>
          <cell r="H28" t="str">
            <v/>
          </cell>
        </row>
        <row r="29">
          <cell r="G29" t="str">
            <v/>
          </cell>
          <cell r="H29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sq.org/learn-about-quality/cause-analysis-tools/overview/pareto.html" TargetMode="External"/><Relationship Id="rId1" Type="http://schemas.openxmlformats.org/officeDocument/2006/relationships/hyperlink" Target="http://www.asq.org/learn-about-quality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eocities.com/stat_aids/" TargetMode="External"/><Relationship Id="rId1" Type="http://schemas.openxmlformats.org/officeDocument/2006/relationships/hyperlink" Target="mailto:Stat_Aids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GridLines="0" tabSelected="1" workbookViewId="0">
      <selection activeCell="P33" sqref="P33"/>
    </sheetView>
  </sheetViews>
  <sheetFormatPr defaultColWidth="9.109375" defaultRowHeight="10.199999999999999" x14ac:dyDescent="0.2"/>
  <cols>
    <col min="1" max="1" width="2.6640625" style="3" customWidth="1"/>
    <col min="2" max="2" width="2.44140625" style="3" customWidth="1"/>
    <col min="3" max="3" width="26.33203125" style="3" bestFit="1" customWidth="1"/>
    <col min="4" max="4" width="10.6640625" style="3" customWidth="1"/>
    <col min="5" max="5" width="5.6640625" style="3" customWidth="1"/>
    <col min="6" max="6" width="26.33203125" style="3" bestFit="1" customWidth="1"/>
    <col min="7" max="7" width="10.6640625" style="3" customWidth="1"/>
    <col min="8" max="8" width="5.6640625" style="3" customWidth="1"/>
    <col min="9" max="9" width="26.33203125" style="3" bestFit="1" customWidth="1"/>
    <col min="10" max="10" width="10.6640625" style="3" customWidth="1"/>
    <col min="11" max="16384" width="9.109375" style="3"/>
  </cols>
  <sheetData>
    <row r="1" spans="1:10" ht="30.6" x14ac:dyDescent="0.2">
      <c r="A1" s="18" t="s">
        <v>10</v>
      </c>
      <c r="B1" s="18"/>
      <c r="C1" s="18"/>
    </row>
    <row r="3" spans="1:10" ht="16.2" x14ac:dyDescent="0.3">
      <c r="B3" s="4" t="s">
        <v>17</v>
      </c>
      <c r="F3" s="5"/>
      <c r="I3" s="5"/>
    </row>
    <row r="4" spans="1:10" x14ac:dyDescent="0.2">
      <c r="E4" s="5"/>
      <c r="F4" s="5"/>
      <c r="I4" s="5"/>
      <c r="J4" s="5"/>
    </row>
    <row r="5" spans="1:10" ht="10.8" thickBot="1" x14ac:dyDescent="0.25">
      <c r="B5" s="6" t="s">
        <v>11</v>
      </c>
      <c r="C5" s="7"/>
      <c r="D5" s="7"/>
      <c r="E5" s="5"/>
      <c r="F5" s="5"/>
      <c r="G5" s="21" t="s">
        <v>17</v>
      </c>
      <c r="H5" s="21"/>
      <c r="I5" s="5"/>
      <c r="J5" s="5"/>
    </row>
    <row r="6" spans="1:10" x14ac:dyDescent="0.2">
      <c r="E6" s="5"/>
      <c r="I6" s="21"/>
      <c r="J6" s="21"/>
    </row>
    <row r="7" spans="1:10" ht="10.5" customHeight="1" x14ac:dyDescent="0.2">
      <c r="B7" s="19" t="s">
        <v>22</v>
      </c>
      <c r="C7" s="19"/>
      <c r="D7" s="19"/>
      <c r="E7" s="8"/>
      <c r="F7" s="5"/>
      <c r="G7" s="5"/>
      <c r="H7" s="8"/>
      <c r="I7" s="5"/>
      <c r="J7" s="5"/>
    </row>
    <row r="8" spans="1:10" ht="10.5" customHeight="1" x14ac:dyDescent="0.2">
      <c r="B8" s="19"/>
      <c r="C8" s="19"/>
      <c r="D8" s="19"/>
      <c r="E8" s="8"/>
      <c r="F8" s="5"/>
      <c r="G8" s="5"/>
      <c r="H8" s="8"/>
      <c r="I8" s="5"/>
      <c r="J8" s="5"/>
    </row>
    <row r="9" spans="1:10" x14ac:dyDescent="0.2">
      <c r="B9" s="19"/>
      <c r="C9" s="19"/>
      <c r="D9" s="19"/>
      <c r="E9" s="8"/>
      <c r="F9" s="5"/>
      <c r="G9" s="5"/>
      <c r="H9" s="8"/>
      <c r="I9" s="5"/>
      <c r="J9" s="5"/>
    </row>
    <row r="10" spans="1:10" x14ac:dyDescent="0.2">
      <c r="B10" s="19"/>
      <c r="C10" s="19"/>
      <c r="D10" s="19"/>
      <c r="E10" s="8"/>
      <c r="F10" s="5"/>
      <c r="G10" s="5"/>
      <c r="H10" s="8"/>
      <c r="I10" s="5"/>
      <c r="J10" s="5"/>
    </row>
    <row r="11" spans="1:10" x14ac:dyDescent="0.2">
      <c r="B11" s="9"/>
      <c r="C11" s="9"/>
      <c r="D11" s="9"/>
      <c r="E11" s="8"/>
      <c r="F11" s="8"/>
      <c r="G11" s="8"/>
      <c r="H11" s="8"/>
      <c r="I11" s="8"/>
      <c r="J11" s="8"/>
    </row>
    <row r="12" spans="1:10" ht="13.2" x14ac:dyDescent="0.25">
      <c r="B12" s="20" t="s">
        <v>19</v>
      </c>
      <c r="C12" s="20"/>
      <c r="D12" s="20"/>
      <c r="E12" s="10"/>
      <c r="F12" s="5"/>
      <c r="G12" s="5"/>
      <c r="H12" s="10"/>
      <c r="I12" s="5"/>
      <c r="J12" s="5"/>
    </row>
    <row r="13" spans="1:10" x14ac:dyDescent="0.2">
      <c r="E13" s="5"/>
      <c r="F13" s="5"/>
      <c r="G13" s="5"/>
      <c r="H13" s="5"/>
      <c r="I13" s="5"/>
      <c r="J13" s="5"/>
    </row>
    <row r="14" spans="1:10" ht="10.8" thickBot="1" x14ac:dyDescent="0.25">
      <c r="B14" s="6" t="s">
        <v>12</v>
      </c>
      <c r="C14" s="7"/>
      <c r="D14" s="7"/>
      <c r="E14" s="5"/>
      <c r="F14" s="5"/>
      <c r="G14" s="5"/>
      <c r="H14" s="5"/>
      <c r="I14" s="5"/>
      <c r="J14" s="5"/>
    </row>
    <row r="15" spans="1:10" x14ac:dyDescent="0.2">
      <c r="E15" s="5"/>
      <c r="F15" s="5"/>
      <c r="G15" s="5"/>
      <c r="H15" s="5"/>
      <c r="I15" s="5"/>
      <c r="J15" s="5"/>
    </row>
    <row r="16" spans="1:10" x14ac:dyDescent="0.2">
      <c r="B16" s="3" t="s">
        <v>13</v>
      </c>
      <c r="C16" s="19" t="s">
        <v>24</v>
      </c>
      <c r="D16" s="19"/>
      <c r="E16" s="5"/>
      <c r="F16" s="5"/>
      <c r="G16" s="5"/>
      <c r="H16" s="5"/>
      <c r="I16" s="5"/>
      <c r="J16" s="5"/>
    </row>
    <row r="17" spans="2:10" ht="10.5" customHeight="1" x14ac:dyDescent="0.2">
      <c r="C17" s="19"/>
      <c r="D17" s="19"/>
      <c r="E17" s="8"/>
      <c r="F17" s="5"/>
      <c r="G17" s="5"/>
      <c r="H17" s="8"/>
      <c r="I17" s="5"/>
      <c r="J17" s="5"/>
    </row>
    <row r="18" spans="2:10" x14ac:dyDescent="0.2">
      <c r="E18" s="8"/>
      <c r="F18" s="5"/>
      <c r="G18" s="8"/>
      <c r="H18" s="8"/>
      <c r="I18" s="5"/>
      <c r="J18" s="8"/>
    </row>
    <row r="19" spans="2:10" ht="10.5" customHeight="1" x14ac:dyDescent="0.2">
      <c r="B19" s="3" t="s">
        <v>13</v>
      </c>
      <c r="C19" s="22" t="s">
        <v>18</v>
      </c>
      <c r="D19" s="22"/>
      <c r="E19" s="5"/>
      <c r="F19" s="5"/>
      <c r="G19" s="5"/>
      <c r="H19" s="5"/>
      <c r="I19" s="5"/>
      <c r="J19" s="5"/>
    </row>
    <row r="20" spans="2:10" x14ac:dyDescent="0.2">
      <c r="C20" s="22"/>
      <c r="D20" s="22"/>
      <c r="E20" s="5"/>
      <c r="F20" s="5"/>
      <c r="G20" s="5"/>
      <c r="H20" s="5"/>
      <c r="I20" s="5"/>
      <c r="J20" s="5"/>
    </row>
    <row r="21" spans="2:10" x14ac:dyDescent="0.2">
      <c r="C21" s="22"/>
      <c r="D21" s="22"/>
      <c r="E21" s="5"/>
      <c r="F21" s="5"/>
      <c r="G21" s="8"/>
      <c r="H21" s="5"/>
      <c r="I21" s="5"/>
      <c r="J21" s="8"/>
    </row>
    <row r="22" spans="2:10" ht="10.5" customHeight="1" x14ac:dyDescent="0.2">
      <c r="E22" s="5"/>
      <c r="F22" s="5"/>
      <c r="G22" s="5"/>
      <c r="H22" s="5"/>
      <c r="I22" s="5"/>
      <c r="J22" s="5"/>
    </row>
    <row r="23" spans="2:10" x14ac:dyDescent="0.2">
      <c r="B23" s="3" t="s">
        <v>13</v>
      </c>
      <c r="C23" s="19" t="s">
        <v>25</v>
      </c>
      <c r="D23" s="19"/>
      <c r="E23" s="5"/>
      <c r="F23" s="5"/>
      <c r="G23" s="8"/>
      <c r="H23" s="5"/>
      <c r="I23" s="5"/>
      <c r="J23" s="8"/>
    </row>
    <row r="24" spans="2:10" x14ac:dyDescent="0.2">
      <c r="E24" s="5"/>
      <c r="F24" s="5"/>
      <c r="G24" s="5"/>
      <c r="H24" s="5"/>
      <c r="I24" s="5"/>
      <c r="J24" s="5"/>
    </row>
    <row r="25" spans="2:10" ht="10.8" thickBot="1" x14ac:dyDescent="0.25">
      <c r="B25" s="6" t="s">
        <v>14</v>
      </c>
      <c r="C25" s="7"/>
      <c r="D25" s="7"/>
      <c r="E25" s="5"/>
      <c r="F25" s="5"/>
      <c r="G25" s="5"/>
      <c r="H25" s="5"/>
      <c r="I25" s="5"/>
      <c r="J25" s="5"/>
    </row>
    <row r="26" spans="2:10" x14ac:dyDescent="0.2">
      <c r="E26" s="5"/>
      <c r="F26" s="5"/>
      <c r="G26" s="5"/>
      <c r="H26" s="5"/>
      <c r="I26" s="5"/>
      <c r="J26" s="5"/>
    </row>
    <row r="27" spans="2:10" ht="10.5" customHeight="1" x14ac:dyDescent="0.2">
      <c r="B27" s="23" t="s">
        <v>15</v>
      </c>
      <c r="C27" s="23"/>
      <c r="D27" s="23"/>
      <c r="E27" s="11"/>
      <c r="G27" s="5"/>
      <c r="H27" s="11"/>
      <c r="J27" s="5"/>
    </row>
    <row r="28" spans="2:10" x14ac:dyDescent="0.2">
      <c r="B28" s="23"/>
      <c r="C28" s="23"/>
      <c r="D28" s="23"/>
      <c r="E28" s="11"/>
      <c r="G28" s="5"/>
      <c r="H28" s="11"/>
      <c r="J28" s="5"/>
    </row>
    <row r="29" spans="2:10" x14ac:dyDescent="0.2">
      <c r="G29" s="5"/>
      <c r="J29" s="5"/>
    </row>
    <row r="30" spans="2:10" ht="13.2" x14ac:dyDescent="0.25">
      <c r="B30" s="20" t="s">
        <v>16</v>
      </c>
      <c r="C30" s="20"/>
      <c r="D30" s="20"/>
      <c r="E30"/>
      <c r="G30" s="5"/>
      <c r="H30"/>
      <c r="J30" s="5"/>
    </row>
    <row r="31" spans="2:10" ht="13.2" x14ac:dyDescent="0.25">
      <c r="B31" s="2"/>
      <c r="C31" s="2"/>
      <c r="D31" s="2"/>
      <c r="E31"/>
      <c r="G31" s="5"/>
      <c r="H31"/>
      <c r="J31" s="5"/>
    </row>
    <row r="33" spans="3:10" ht="25.5" customHeight="1" x14ac:dyDescent="0.2">
      <c r="C33" s="12" t="s">
        <v>20</v>
      </c>
      <c r="D33" s="13" t="s">
        <v>21</v>
      </c>
      <c r="E33" s="5"/>
      <c r="F33" s="12" t="s">
        <v>20</v>
      </c>
      <c r="G33" s="13" t="s">
        <v>21</v>
      </c>
      <c r="H33" s="5"/>
      <c r="I33" s="12" t="s">
        <v>20</v>
      </c>
      <c r="J33" s="13" t="s">
        <v>21</v>
      </c>
    </row>
    <row r="34" spans="3:10" ht="13.2" x14ac:dyDescent="0.25">
      <c r="C34" s="17" t="s">
        <v>26</v>
      </c>
      <c r="D34" s="15">
        <v>27</v>
      </c>
      <c r="E34" s="5"/>
      <c r="F34" s="14"/>
      <c r="G34" s="15"/>
      <c r="H34" s="5"/>
      <c r="I34" s="14"/>
      <c r="J34" s="15"/>
    </row>
    <row r="35" spans="3:10" ht="13.2" x14ac:dyDescent="0.25">
      <c r="C35" s="17" t="s">
        <v>27</v>
      </c>
      <c r="D35" s="15">
        <v>789</v>
      </c>
      <c r="E35" s="5"/>
      <c r="F35" s="14"/>
      <c r="G35" s="15"/>
      <c r="H35" s="5"/>
      <c r="I35" s="14"/>
      <c r="J35" s="15"/>
    </row>
    <row r="36" spans="3:10" ht="13.2" x14ac:dyDescent="0.25">
      <c r="C36" s="17" t="s">
        <v>28</v>
      </c>
      <c r="D36" s="15">
        <v>65</v>
      </c>
      <c r="E36" s="5"/>
      <c r="F36" s="14"/>
      <c r="G36" s="15"/>
      <c r="H36" s="5"/>
      <c r="I36" s="14"/>
      <c r="J36" s="15"/>
    </row>
    <row r="37" spans="3:10" ht="13.2" x14ac:dyDescent="0.25">
      <c r="C37" s="17" t="s">
        <v>29</v>
      </c>
      <c r="D37" s="15">
        <v>9</v>
      </c>
      <c r="E37" s="5"/>
      <c r="F37" s="14"/>
      <c r="G37" s="15"/>
      <c r="H37" s="5"/>
      <c r="I37" s="14"/>
      <c r="J37" s="15"/>
    </row>
    <row r="38" spans="3:10" ht="13.2" x14ac:dyDescent="0.25">
      <c r="C38" s="17" t="s">
        <v>30</v>
      </c>
      <c r="D38" s="15">
        <v>15</v>
      </c>
      <c r="E38" s="5"/>
      <c r="F38" s="14"/>
      <c r="G38" s="15"/>
      <c r="H38" s="5"/>
      <c r="I38" s="14"/>
      <c r="J38" s="15"/>
    </row>
    <row r="39" spans="3:10" ht="13.2" x14ac:dyDescent="0.25">
      <c r="C39" s="17" t="s">
        <v>31</v>
      </c>
      <c r="D39" s="15">
        <v>30</v>
      </c>
      <c r="E39" s="5"/>
      <c r="F39" s="14"/>
      <c r="G39" s="15"/>
      <c r="H39" s="5"/>
      <c r="I39" s="14"/>
      <c r="J39" s="15"/>
    </row>
    <row r="40" spans="3:10" ht="13.2" x14ac:dyDescent="0.25">
      <c r="C40" s="17" t="s">
        <v>32</v>
      </c>
      <c r="D40" s="15">
        <v>12</v>
      </c>
      <c r="E40" s="5"/>
      <c r="F40" s="14"/>
      <c r="G40" s="15"/>
      <c r="H40" s="5"/>
      <c r="I40" s="14"/>
      <c r="J40" s="15"/>
    </row>
    <row r="41" spans="3:10" ht="13.2" x14ac:dyDescent="0.25">
      <c r="C41" s="17" t="s">
        <v>33</v>
      </c>
      <c r="D41" s="15">
        <v>109</v>
      </c>
      <c r="E41" s="5"/>
      <c r="F41" s="14"/>
      <c r="G41" s="15"/>
      <c r="H41" s="5"/>
      <c r="I41" s="14"/>
      <c r="J41" s="15"/>
    </row>
    <row r="42" spans="3:10" ht="13.2" x14ac:dyDescent="0.25">
      <c r="C42" s="17" t="s">
        <v>34</v>
      </c>
      <c r="D42" s="15">
        <v>45</v>
      </c>
      <c r="E42" s="5"/>
      <c r="F42" s="14"/>
      <c r="G42" s="15"/>
      <c r="H42" s="5"/>
      <c r="I42" s="14"/>
      <c r="J42" s="15"/>
    </row>
    <row r="43" spans="3:10" ht="13.2" x14ac:dyDescent="0.25">
      <c r="C43" s="17" t="s">
        <v>35</v>
      </c>
      <c r="D43" s="15">
        <v>621</v>
      </c>
      <c r="E43" s="5"/>
      <c r="F43" s="14"/>
      <c r="G43" s="15"/>
      <c r="H43" s="5"/>
      <c r="I43" s="14"/>
      <c r="J43" s="15"/>
    </row>
    <row r="44" spans="3:10" ht="13.2" x14ac:dyDescent="0.25">
      <c r="C44" s="14"/>
      <c r="D44" s="15"/>
      <c r="E44" s="5"/>
      <c r="F44" s="14"/>
      <c r="G44" s="15"/>
      <c r="H44" s="5"/>
      <c r="I44" s="14"/>
      <c r="J44" s="15"/>
    </row>
    <row r="45" spans="3:10" ht="13.2" x14ac:dyDescent="0.25">
      <c r="C45" s="14"/>
      <c r="D45" s="15"/>
      <c r="E45" s="5"/>
      <c r="F45" s="14"/>
      <c r="G45" s="15"/>
      <c r="H45" s="5"/>
      <c r="I45" s="14"/>
      <c r="J45" s="15"/>
    </row>
    <row r="46" spans="3:10" ht="13.2" x14ac:dyDescent="0.25">
      <c r="C46" s="14"/>
      <c r="D46" s="15"/>
      <c r="E46" s="5"/>
      <c r="F46" s="14"/>
      <c r="G46" s="15"/>
      <c r="H46" s="5"/>
      <c r="I46" s="14"/>
      <c r="J46" s="15"/>
    </row>
    <row r="47" spans="3:10" ht="13.2" x14ac:dyDescent="0.25">
      <c r="C47" s="14"/>
      <c r="D47" s="15"/>
      <c r="E47" s="5"/>
      <c r="F47" s="14"/>
      <c r="G47" s="15"/>
      <c r="H47" s="5"/>
      <c r="I47" s="14"/>
      <c r="J47" s="15"/>
    </row>
    <row r="48" spans="3:10" ht="13.2" x14ac:dyDescent="0.25">
      <c r="C48" s="14"/>
      <c r="D48" s="15"/>
      <c r="E48" s="5"/>
      <c r="F48" s="14"/>
      <c r="G48" s="15"/>
      <c r="H48" s="5"/>
      <c r="I48" s="14"/>
      <c r="J48" s="15"/>
    </row>
    <row r="49" spans="3:10" x14ac:dyDescent="0.2">
      <c r="C49" s="5"/>
      <c r="D49" s="5"/>
      <c r="E49" s="5"/>
      <c r="F49" s="5"/>
      <c r="G49" s="5"/>
      <c r="H49" s="5"/>
      <c r="I49" s="5"/>
      <c r="J49" s="5"/>
    </row>
    <row r="50" spans="3:10" x14ac:dyDescent="0.2">
      <c r="C50" s="5"/>
      <c r="D50" s="5"/>
      <c r="E50" s="5"/>
      <c r="F50" s="5"/>
      <c r="G50" s="5"/>
      <c r="H50" s="5"/>
      <c r="I50" s="5"/>
      <c r="J50" s="5"/>
    </row>
    <row r="51" spans="3:10" x14ac:dyDescent="0.2">
      <c r="C51" s="5"/>
      <c r="D51" s="5"/>
      <c r="E51" s="5"/>
      <c r="F51" s="5"/>
      <c r="G51" s="5"/>
      <c r="H51" s="5"/>
      <c r="I51" s="5"/>
      <c r="J51" s="5"/>
    </row>
  </sheetData>
  <mergeCells count="10">
    <mergeCell ref="I6:J6"/>
    <mergeCell ref="G5:H5"/>
    <mergeCell ref="C19:D21"/>
    <mergeCell ref="B30:D30"/>
    <mergeCell ref="B27:D28"/>
    <mergeCell ref="A1:C1"/>
    <mergeCell ref="B7:D10"/>
    <mergeCell ref="B12:D12"/>
    <mergeCell ref="C23:D23"/>
    <mergeCell ref="C16:D17"/>
  </mergeCells>
  <phoneticPr fontId="2" type="noConversion"/>
  <hyperlinks>
    <hyperlink ref="B30:D30" r:id="rId1" display="Learn About Quality"/>
    <hyperlink ref="B12:D12" r:id="rId2" display="Learn About Pareto Charts"/>
  </hyperlinks>
  <printOptions horizontalCentered="1" verticalCentered="1"/>
  <pageMargins left="0" right="0" top="0" bottom="0" header="0" footer="0"/>
  <pageSetup orientation="landscape" verticalDpi="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51"/>
  <sheetViews>
    <sheetView topLeftCell="A4" zoomScale="75" workbookViewId="0">
      <selection activeCell="A7" sqref="A7"/>
    </sheetView>
  </sheetViews>
  <sheetFormatPr defaultRowHeight="13.2" x14ac:dyDescent="0.25"/>
  <cols>
    <col min="1" max="1" width="11.109375" bestFit="1" customWidth="1"/>
    <col min="2" max="2" width="23.109375" bestFit="1" customWidth="1"/>
    <col min="4" max="4" width="23.109375" bestFit="1" customWidth="1"/>
    <col min="6" max="6" width="12.44140625" bestFit="1" customWidth="1"/>
    <col min="8" max="8" width="9.109375" style="16" customWidth="1"/>
  </cols>
  <sheetData>
    <row r="6" spans="1:8" x14ac:dyDescent="0.25">
      <c r="A6" t="s">
        <v>2</v>
      </c>
      <c r="B6" t="s">
        <v>0</v>
      </c>
      <c r="C6" t="s">
        <v>1</v>
      </c>
      <c r="D6" t="s">
        <v>3</v>
      </c>
      <c r="E6" t="s">
        <v>4</v>
      </c>
      <c r="F6" t="s">
        <v>5</v>
      </c>
      <c r="H6" s="16" t="s">
        <v>23</v>
      </c>
    </row>
    <row r="7" spans="1:8" x14ac:dyDescent="0.25">
      <c r="A7">
        <f>IF(C7="","",RANK(C7,C$7:C$51)+COUNTIF(C$7:C7,C7)-1)</f>
        <v>7</v>
      </c>
      <c r="B7" s="14" t="str">
        <f>IF('Data Entry'!C34="","",'Data Entry'!C34)</f>
        <v>Too Noisy</v>
      </c>
      <c r="C7" s="14">
        <f>IF('Data Entry'!D34="","",'Data Entry'!D34)</f>
        <v>27</v>
      </c>
      <c r="D7" t="str">
        <f t="shared" ref="D7:D46" si="0">IF(C7="","",INDEX($A$7:$C$51,MATCH(F7,$A$7:$A$51,0),2))</f>
        <v>Overpriced</v>
      </c>
      <c r="E7">
        <f t="shared" ref="E7:E46" si="1">IF(C7="","",INDEX($A$7:$C$51,MATCH(F7,$A$7:$A$51,0),3))</f>
        <v>789</v>
      </c>
      <c r="F7">
        <v>1</v>
      </c>
      <c r="H7" s="16">
        <f>IF(E7="","",E7/SUM($E$7:$E$51))</f>
        <v>0.45818815331010454</v>
      </c>
    </row>
    <row r="8" spans="1:8" x14ac:dyDescent="0.25">
      <c r="A8">
        <f>IF(C8="","",RANK(C8,C$7:C$51)+COUNTIF(C$7:C8,C8)-1)</f>
        <v>1</v>
      </c>
      <c r="B8" s="14" t="str">
        <f>IF('Data Entry'!C35="","",'Data Entry'!C35)</f>
        <v>Overpriced</v>
      </c>
      <c r="C8" s="14">
        <f>IF('Data Entry'!D35="","",'Data Entry'!D35)</f>
        <v>789</v>
      </c>
      <c r="D8" t="str">
        <f t="shared" si="0"/>
        <v>Small portions</v>
      </c>
      <c r="E8">
        <f t="shared" si="1"/>
        <v>621</v>
      </c>
      <c r="F8">
        <v>2</v>
      </c>
      <c r="H8" s="16">
        <f>IF(E8="","",(E8/SUM($E$7:$E$51)+H7))</f>
        <v>0.8188153310104529</v>
      </c>
    </row>
    <row r="9" spans="1:8" x14ac:dyDescent="0.25">
      <c r="A9">
        <f>IF(C9="","",RANK(C9,C$7:C$51)+COUNTIF(C$7:C9,C9)-1)</f>
        <v>4</v>
      </c>
      <c r="B9" s="14" t="str">
        <f>IF('Data Entry'!C36="","",'Data Entry'!C36)</f>
        <v>Food is tasteless</v>
      </c>
      <c r="C9" s="14">
        <f>IF('Data Entry'!D36="","",'Data Entry'!D36)</f>
        <v>65</v>
      </c>
      <c r="D9" t="str">
        <f t="shared" si="0"/>
        <v>Wait time</v>
      </c>
      <c r="E9">
        <f t="shared" si="1"/>
        <v>109</v>
      </c>
      <c r="F9">
        <v>3</v>
      </c>
      <c r="H9" s="16">
        <f t="shared" ref="H9:H51" si="2">IF(E9="","",(E9/SUM($E$7:$E$51)+H8))</f>
        <v>0.88211382113821135</v>
      </c>
    </row>
    <row r="10" spans="1:8" x14ac:dyDescent="0.25">
      <c r="A10">
        <f>IF(C10="","",RANK(C10,C$7:C$51)+COUNTIF(C$7:C10,C10)-1)</f>
        <v>10</v>
      </c>
      <c r="B10" s="14" t="str">
        <f>IF('Data Entry'!C37="","",'Data Entry'!C37)</f>
        <v>Food not fresh</v>
      </c>
      <c r="C10" s="14">
        <f>IF('Data Entry'!D37="","",'Data Entry'!D37)</f>
        <v>9</v>
      </c>
      <c r="D10" t="str">
        <f t="shared" si="0"/>
        <v>Food is tasteless</v>
      </c>
      <c r="E10">
        <f t="shared" si="1"/>
        <v>65</v>
      </c>
      <c r="F10">
        <v>4</v>
      </c>
      <c r="H10" s="16">
        <f t="shared" si="2"/>
        <v>0.91986062717770034</v>
      </c>
    </row>
    <row r="11" spans="1:8" x14ac:dyDescent="0.25">
      <c r="A11">
        <f>IF(C11="","",RANK(C11,C$7:C$51)+COUNTIF(C$7:C11,C11)-1)</f>
        <v>8</v>
      </c>
      <c r="B11" s="14" t="str">
        <f>IF('Data Entry'!C38="","",'Data Entry'!C38)</f>
        <v>Food is too salty</v>
      </c>
      <c r="C11" s="14">
        <f>IF('Data Entry'!D38="","",'Data Entry'!D38)</f>
        <v>15</v>
      </c>
      <c r="D11" t="str">
        <f t="shared" si="0"/>
        <v>No atmosphere</v>
      </c>
      <c r="E11">
        <f t="shared" si="1"/>
        <v>45</v>
      </c>
      <c r="F11">
        <v>5</v>
      </c>
      <c r="H11" s="16">
        <f t="shared" si="2"/>
        <v>0.94599303135888502</v>
      </c>
    </row>
    <row r="12" spans="1:8" x14ac:dyDescent="0.25">
      <c r="A12">
        <f>IF(C12="","",RANK(C12,C$7:C$51)+COUNTIF(C$7:C12,C12)-1)</f>
        <v>6</v>
      </c>
      <c r="B12" s="14" t="str">
        <f>IF('Data Entry'!C39="","",'Data Entry'!C39)</f>
        <v>Not clean</v>
      </c>
      <c r="C12" s="14">
        <f>IF('Data Entry'!D39="","",'Data Entry'!D39)</f>
        <v>30</v>
      </c>
      <c r="D12" t="str">
        <f t="shared" si="0"/>
        <v>Not clean</v>
      </c>
      <c r="E12">
        <f t="shared" si="1"/>
        <v>30</v>
      </c>
      <c r="F12">
        <v>6</v>
      </c>
      <c r="H12" s="16">
        <f t="shared" si="2"/>
        <v>0.96341463414634143</v>
      </c>
    </row>
    <row r="13" spans="1:8" x14ac:dyDescent="0.25">
      <c r="A13">
        <f>IF(C13="","",RANK(C13,C$7:C$51)+COUNTIF(C$7:C13,C13)-1)</f>
        <v>9</v>
      </c>
      <c r="B13" s="14" t="str">
        <f>IF('Data Entry'!C40="","",'Data Entry'!C40)</f>
        <v>Unfriendly staff</v>
      </c>
      <c r="C13" s="14">
        <f>IF('Data Entry'!D40="","",'Data Entry'!D40)</f>
        <v>12</v>
      </c>
      <c r="D13" t="str">
        <f t="shared" si="0"/>
        <v>Too Noisy</v>
      </c>
      <c r="E13">
        <f t="shared" si="1"/>
        <v>27</v>
      </c>
      <c r="F13">
        <v>7</v>
      </c>
      <c r="H13" s="16">
        <f t="shared" si="2"/>
        <v>0.97909407665505221</v>
      </c>
    </row>
    <row r="14" spans="1:8" x14ac:dyDescent="0.25">
      <c r="A14">
        <f>IF(C14="","",RANK(C14,C$7:C$51)+COUNTIF(C$7:C14,C14)-1)</f>
        <v>3</v>
      </c>
      <c r="B14" s="14" t="str">
        <f>IF('Data Entry'!C41="","",'Data Entry'!C41)</f>
        <v>Wait time</v>
      </c>
      <c r="C14" s="14">
        <f>IF('Data Entry'!D41="","",'Data Entry'!D41)</f>
        <v>109</v>
      </c>
      <c r="D14" t="str">
        <f t="shared" si="0"/>
        <v>Food is too salty</v>
      </c>
      <c r="E14">
        <f t="shared" si="1"/>
        <v>15</v>
      </c>
      <c r="F14">
        <v>8</v>
      </c>
      <c r="H14" s="16">
        <f t="shared" si="2"/>
        <v>0.98780487804878048</v>
      </c>
    </row>
    <row r="15" spans="1:8" x14ac:dyDescent="0.25">
      <c r="A15">
        <f>IF(C15="","",RANK(C15,C$7:C$51)+COUNTIF(C$7:C15,C15)-1)</f>
        <v>5</v>
      </c>
      <c r="B15" s="14" t="str">
        <f>IF('Data Entry'!C42="","",'Data Entry'!C42)</f>
        <v>No atmosphere</v>
      </c>
      <c r="C15" s="14">
        <f>IF('Data Entry'!D42="","",'Data Entry'!D42)</f>
        <v>45</v>
      </c>
      <c r="D15" t="str">
        <f t="shared" si="0"/>
        <v>Unfriendly staff</v>
      </c>
      <c r="E15">
        <f t="shared" si="1"/>
        <v>12</v>
      </c>
      <c r="F15">
        <v>9</v>
      </c>
      <c r="H15" s="16">
        <f t="shared" si="2"/>
        <v>0.99477351916376311</v>
      </c>
    </row>
    <row r="16" spans="1:8" x14ac:dyDescent="0.25">
      <c r="A16">
        <f>IF(C16="","",RANK(C16,C$7:C$51)+COUNTIF(C$7:C16,C16)-1)</f>
        <v>2</v>
      </c>
      <c r="B16" s="14" t="str">
        <f>IF('Data Entry'!C43="","",'Data Entry'!C43)</f>
        <v>Small portions</v>
      </c>
      <c r="C16" s="14">
        <f>IF('Data Entry'!D43="","",'Data Entry'!D43)</f>
        <v>621</v>
      </c>
      <c r="D16" t="str">
        <f t="shared" si="0"/>
        <v>Food not fresh</v>
      </c>
      <c r="E16">
        <f t="shared" si="1"/>
        <v>9</v>
      </c>
      <c r="F16">
        <v>10</v>
      </c>
      <c r="H16" s="16">
        <f t="shared" si="2"/>
        <v>1</v>
      </c>
    </row>
    <row r="17" spans="1:8" x14ac:dyDescent="0.25">
      <c r="A17" t="str">
        <f>IF(C17="","",RANK(C17,C$7:C$51)+COUNTIF(C$7:C17,C17)-1)</f>
        <v/>
      </c>
      <c r="B17" s="14" t="str">
        <f>IF('Data Entry'!C44="","",'Data Entry'!C44)</f>
        <v/>
      </c>
      <c r="C17" s="14" t="str">
        <f>IF('Data Entry'!D44="","",'Data Entry'!D44)</f>
        <v/>
      </c>
      <c r="D17" t="str">
        <f t="shared" si="0"/>
        <v/>
      </c>
      <c r="E17" t="str">
        <f t="shared" si="1"/>
        <v/>
      </c>
      <c r="F17">
        <v>11</v>
      </c>
      <c r="H17" s="16" t="str">
        <f t="shared" si="2"/>
        <v/>
      </c>
    </row>
    <row r="18" spans="1:8" x14ac:dyDescent="0.25">
      <c r="A18" t="str">
        <f>IF(C18="","",RANK(C18,C$7:C$51)+COUNTIF(C$7:C18,C18)-1)</f>
        <v/>
      </c>
      <c r="B18" s="14" t="str">
        <f>IF('Data Entry'!C45="","",'Data Entry'!C45)</f>
        <v/>
      </c>
      <c r="C18" s="14" t="str">
        <f>IF('Data Entry'!D45="","",'Data Entry'!D45)</f>
        <v/>
      </c>
      <c r="D18" t="str">
        <f t="shared" si="0"/>
        <v/>
      </c>
      <c r="E18" t="str">
        <f t="shared" si="1"/>
        <v/>
      </c>
      <c r="F18">
        <v>12</v>
      </c>
      <c r="H18" s="16" t="str">
        <f t="shared" si="2"/>
        <v/>
      </c>
    </row>
    <row r="19" spans="1:8" x14ac:dyDescent="0.25">
      <c r="A19" t="str">
        <f>IF(C19="","",RANK(C19,C$7:C$51)+COUNTIF(C$7:C19,C19)-1)</f>
        <v/>
      </c>
      <c r="B19" s="14" t="str">
        <f>IF('Data Entry'!C46="","",'Data Entry'!C46)</f>
        <v/>
      </c>
      <c r="C19" s="14" t="str">
        <f>IF('Data Entry'!D46="","",'Data Entry'!D46)</f>
        <v/>
      </c>
      <c r="D19" t="str">
        <f t="shared" si="0"/>
        <v/>
      </c>
      <c r="E19" t="str">
        <f t="shared" si="1"/>
        <v/>
      </c>
      <c r="F19">
        <v>13</v>
      </c>
      <c r="H19" s="16" t="str">
        <f t="shared" si="2"/>
        <v/>
      </c>
    </row>
    <row r="20" spans="1:8" x14ac:dyDescent="0.25">
      <c r="A20" t="str">
        <f>IF(C20="","",RANK(C20,C$7:C$51)+COUNTIF(C$7:C20,C20)-1)</f>
        <v/>
      </c>
      <c r="B20" s="14" t="str">
        <f>IF('Data Entry'!C47="","",'Data Entry'!C47)</f>
        <v/>
      </c>
      <c r="C20" s="14" t="str">
        <f>IF('Data Entry'!D47="","",'Data Entry'!D47)</f>
        <v/>
      </c>
      <c r="D20" t="str">
        <f t="shared" si="0"/>
        <v/>
      </c>
      <c r="E20" t="str">
        <f t="shared" si="1"/>
        <v/>
      </c>
      <c r="F20">
        <v>14</v>
      </c>
      <c r="H20" s="16" t="str">
        <f t="shared" si="2"/>
        <v/>
      </c>
    </row>
    <row r="21" spans="1:8" x14ac:dyDescent="0.25">
      <c r="A21" t="str">
        <f>IF(C21="","",RANK(C21,C$7:C$51)+COUNTIF(C$7:C21,C21)-1)</f>
        <v/>
      </c>
      <c r="B21" s="14" t="str">
        <f>IF('Data Entry'!C48="","",'Data Entry'!C48)</f>
        <v/>
      </c>
      <c r="C21" s="14" t="str">
        <f>IF('Data Entry'!D48="","",'Data Entry'!D48)</f>
        <v/>
      </c>
      <c r="D21" t="str">
        <f t="shared" si="0"/>
        <v/>
      </c>
      <c r="E21" t="str">
        <f t="shared" si="1"/>
        <v/>
      </c>
      <c r="F21">
        <v>15</v>
      </c>
      <c r="H21" s="16" t="str">
        <f t="shared" si="2"/>
        <v/>
      </c>
    </row>
    <row r="22" spans="1:8" x14ac:dyDescent="0.25">
      <c r="A22" t="str">
        <f>IF(C22="","",RANK(C22,C$7:C$51)+COUNTIF(C$7:C22,C22)-1)</f>
        <v/>
      </c>
      <c r="B22" s="14" t="str">
        <f>IF('Data Entry'!F34="","",'Data Entry'!F34)</f>
        <v/>
      </c>
      <c r="C22" s="14" t="str">
        <f>IF('Data Entry'!G34="","",'Data Entry'!G34)</f>
        <v/>
      </c>
      <c r="D22" t="str">
        <f t="shared" si="0"/>
        <v/>
      </c>
      <c r="E22" t="str">
        <f t="shared" si="1"/>
        <v/>
      </c>
      <c r="F22">
        <v>16</v>
      </c>
      <c r="H22" s="16" t="str">
        <f t="shared" si="2"/>
        <v/>
      </c>
    </row>
    <row r="23" spans="1:8" x14ac:dyDescent="0.25">
      <c r="A23" t="str">
        <f>IF(C23="","",RANK(C23,C$7:C$51)+COUNTIF(C$7:C23,C23)-1)</f>
        <v/>
      </c>
      <c r="B23" s="14" t="str">
        <f>IF('Data Entry'!F35="","",'Data Entry'!F35)</f>
        <v/>
      </c>
      <c r="C23" s="14" t="str">
        <f>IF('Data Entry'!G35="","",'Data Entry'!G35)</f>
        <v/>
      </c>
      <c r="D23" t="str">
        <f t="shared" si="0"/>
        <v/>
      </c>
      <c r="E23" t="str">
        <f t="shared" si="1"/>
        <v/>
      </c>
      <c r="F23">
        <v>17</v>
      </c>
      <c r="H23" s="16" t="str">
        <f t="shared" si="2"/>
        <v/>
      </c>
    </row>
    <row r="24" spans="1:8" x14ac:dyDescent="0.25">
      <c r="A24" t="str">
        <f>IF(C24="","",RANK(C24,C$7:C$51)+COUNTIF(C$7:C24,C24)-1)</f>
        <v/>
      </c>
      <c r="B24" s="14" t="str">
        <f>IF('Data Entry'!F36="","",'Data Entry'!F36)</f>
        <v/>
      </c>
      <c r="C24" s="14" t="str">
        <f>IF('Data Entry'!G36="","",'Data Entry'!G36)</f>
        <v/>
      </c>
      <c r="D24" t="str">
        <f t="shared" si="0"/>
        <v/>
      </c>
      <c r="E24" t="str">
        <f t="shared" si="1"/>
        <v/>
      </c>
      <c r="F24">
        <v>18</v>
      </c>
      <c r="H24" s="16" t="str">
        <f t="shared" si="2"/>
        <v/>
      </c>
    </row>
    <row r="25" spans="1:8" x14ac:dyDescent="0.25">
      <c r="A25" t="str">
        <f>IF(C25="","",RANK(C25,C$7:C$51)+COUNTIF(C$7:C25,C25)-1)</f>
        <v/>
      </c>
      <c r="B25" s="14" t="str">
        <f>IF('Data Entry'!F37="","",'Data Entry'!F37)</f>
        <v/>
      </c>
      <c r="C25" s="14" t="str">
        <f>IF('Data Entry'!G37="","",'Data Entry'!G37)</f>
        <v/>
      </c>
      <c r="D25" t="str">
        <f t="shared" si="0"/>
        <v/>
      </c>
      <c r="E25" t="str">
        <f t="shared" si="1"/>
        <v/>
      </c>
      <c r="F25">
        <v>19</v>
      </c>
      <c r="H25" s="16" t="str">
        <f t="shared" si="2"/>
        <v/>
      </c>
    </row>
    <row r="26" spans="1:8" x14ac:dyDescent="0.25">
      <c r="A26" t="str">
        <f>IF(C26="","",RANK(C26,C$7:C$51)+COUNTIF(C$7:C26,C26)-1)</f>
        <v/>
      </c>
      <c r="B26" s="14" t="str">
        <f>IF('Data Entry'!F38="","",'Data Entry'!F38)</f>
        <v/>
      </c>
      <c r="C26" s="14" t="str">
        <f>IF('Data Entry'!G38="","",'Data Entry'!G38)</f>
        <v/>
      </c>
      <c r="D26" t="str">
        <f t="shared" si="0"/>
        <v/>
      </c>
      <c r="E26" t="str">
        <f t="shared" si="1"/>
        <v/>
      </c>
      <c r="F26">
        <v>20</v>
      </c>
      <c r="H26" s="16" t="str">
        <f t="shared" si="2"/>
        <v/>
      </c>
    </row>
    <row r="27" spans="1:8" x14ac:dyDescent="0.25">
      <c r="A27" t="str">
        <f>IF(C27="","",RANK(C27,C$7:C$51)+COUNTIF(C$7:C27,C27)-1)</f>
        <v/>
      </c>
      <c r="B27" s="14" t="str">
        <f>IF('Data Entry'!F39="","",'Data Entry'!F39)</f>
        <v/>
      </c>
      <c r="C27" s="14" t="str">
        <f>IF('Data Entry'!G39="","",'Data Entry'!G39)</f>
        <v/>
      </c>
      <c r="D27" t="str">
        <f t="shared" si="0"/>
        <v/>
      </c>
      <c r="E27" t="str">
        <f t="shared" si="1"/>
        <v/>
      </c>
      <c r="F27">
        <v>21</v>
      </c>
      <c r="H27" s="16" t="str">
        <f t="shared" si="2"/>
        <v/>
      </c>
    </row>
    <row r="28" spans="1:8" x14ac:dyDescent="0.25">
      <c r="A28" t="str">
        <f>IF(C28="","",RANK(C28,C$7:C$51)+COUNTIF(C$7:C28,C28)-1)</f>
        <v/>
      </c>
      <c r="B28" s="14" t="str">
        <f>IF('Data Entry'!F40="","",'Data Entry'!F40)</f>
        <v/>
      </c>
      <c r="C28" s="14" t="str">
        <f>IF('Data Entry'!G40="","",'Data Entry'!G40)</f>
        <v/>
      </c>
      <c r="D28" t="str">
        <f t="shared" si="0"/>
        <v/>
      </c>
      <c r="E28" t="str">
        <f t="shared" si="1"/>
        <v/>
      </c>
      <c r="F28">
        <v>22</v>
      </c>
      <c r="H28" s="16" t="str">
        <f t="shared" si="2"/>
        <v/>
      </c>
    </row>
    <row r="29" spans="1:8" x14ac:dyDescent="0.25">
      <c r="A29" t="str">
        <f>IF(C29="","",RANK(C29,C$7:C$51)+COUNTIF(C$7:C29,C29)-1)</f>
        <v/>
      </c>
      <c r="B29" s="14" t="str">
        <f>IF('Data Entry'!F41="","",'Data Entry'!F41)</f>
        <v/>
      </c>
      <c r="C29" s="14" t="str">
        <f>IF('Data Entry'!G41="","",'Data Entry'!G41)</f>
        <v/>
      </c>
      <c r="D29" t="str">
        <f t="shared" si="0"/>
        <v/>
      </c>
      <c r="E29" t="str">
        <f t="shared" si="1"/>
        <v/>
      </c>
      <c r="F29">
        <v>23</v>
      </c>
      <c r="H29" s="16" t="str">
        <f t="shared" si="2"/>
        <v/>
      </c>
    </row>
    <row r="30" spans="1:8" x14ac:dyDescent="0.25">
      <c r="A30" t="str">
        <f>IF(C30="","",RANK(C30,C$7:C$51)+COUNTIF(C$7:C30,C30)-1)</f>
        <v/>
      </c>
      <c r="B30" s="14" t="str">
        <f>IF('Data Entry'!F42="","",'Data Entry'!F42)</f>
        <v/>
      </c>
      <c r="C30" s="14" t="str">
        <f>IF('Data Entry'!G42="","",'Data Entry'!G42)</f>
        <v/>
      </c>
      <c r="D30" t="str">
        <f t="shared" si="0"/>
        <v/>
      </c>
      <c r="E30" t="str">
        <f t="shared" si="1"/>
        <v/>
      </c>
      <c r="F30">
        <v>24</v>
      </c>
      <c r="H30" s="16" t="str">
        <f t="shared" si="2"/>
        <v/>
      </c>
    </row>
    <row r="31" spans="1:8" x14ac:dyDescent="0.25">
      <c r="A31" t="str">
        <f>IF(C31="","",RANK(C31,C$7:C$51)+COUNTIF(C$7:C31,C31)-1)</f>
        <v/>
      </c>
      <c r="B31" s="14" t="str">
        <f>IF('Data Entry'!F43="","",'Data Entry'!F43)</f>
        <v/>
      </c>
      <c r="C31" s="14" t="str">
        <f>IF('Data Entry'!G43="","",'Data Entry'!G43)</f>
        <v/>
      </c>
      <c r="D31" t="str">
        <f t="shared" si="0"/>
        <v/>
      </c>
      <c r="E31" t="str">
        <f t="shared" si="1"/>
        <v/>
      </c>
      <c r="F31">
        <v>25</v>
      </c>
      <c r="H31" s="16" t="str">
        <f t="shared" si="2"/>
        <v/>
      </c>
    </row>
    <row r="32" spans="1:8" x14ac:dyDescent="0.25">
      <c r="A32" t="str">
        <f>IF(C32="","",RANK(C32,C$7:C$51)+COUNTIF(C$7:C32,C32)-1)</f>
        <v/>
      </c>
      <c r="B32" s="14" t="str">
        <f>IF('Data Entry'!F44="","",'Data Entry'!F44)</f>
        <v/>
      </c>
      <c r="C32" s="14" t="str">
        <f>IF('Data Entry'!G44="","",'Data Entry'!G44)</f>
        <v/>
      </c>
      <c r="D32" t="str">
        <f t="shared" si="0"/>
        <v/>
      </c>
      <c r="E32" t="str">
        <f t="shared" si="1"/>
        <v/>
      </c>
      <c r="F32">
        <v>26</v>
      </c>
      <c r="H32" s="16" t="str">
        <f t="shared" si="2"/>
        <v/>
      </c>
    </row>
    <row r="33" spans="1:8" x14ac:dyDescent="0.25">
      <c r="A33" t="str">
        <f>IF(C33="","",RANK(C33,C$7:C$51)+COUNTIF(C$7:C33,C33)-1)</f>
        <v/>
      </c>
      <c r="B33" s="14" t="str">
        <f>IF('Data Entry'!F45="","",'Data Entry'!F45)</f>
        <v/>
      </c>
      <c r="C33" s="14" t="str">
        <f>IF('Data Entry'!G45="","",'Data Entry'!G45)</f>
        <v/>
      </c>
      <c r="D33" t="str">
        <f t="shared" si="0"/>
        <v/>
      </c>
      <c r="E33" t="str">
        <f t="shared" si="1"/>
        <v/>
      </c>
      <c r="F33">
        <v>27</v>
      </c>
      <c r="H33" s="16" t="str">
        <f t="shared" si="2"/>
        <v/>
      </c>
    </row>
    <row r="34" spans="1:8" x14ac:dyDescent="0.25">
      <c r="A34" t="str">
        <f>IF(C34="","",RANK(C34,C$7:C$51)+COUNTIF(C$7:C34,C34)-1)</f>
        <v/>
      </c>
      <c r="B34" s="14" t="str">
        <f>IF('Data Entry'!F46="","",'Data Entry'!F46)</f>
        <v/>
      </c>
      <c r="C34" s="14" t="str">
        <f>IF('Data Entry'!G46="","",'Data Entry'!G46)</f>
        <v/>
      </c>
      <c r="D34" t="str">
        <f t="shared" si="0"/>
        <v/>
      </c>
      <c r="E34" t="str">
        <f t="shared" si="1"/>
        <v/>
      </c>
      <c r="F34">
        <v>28</v>
      </c>
      <c r="H34" s="16" t="str">
        <f t="shared" si="2"/>
        <v/>
      </c>
    </row>
    <row r="35" spans="1:8" x14ac:dyDescent="0.25">
      <c r="A35" t="str">
        <f>IF(C35="","",RANK(C35,C$7:C$51)+COUNTIF(C$7:C35,C35)-1)</f>
        <v/>
      </c>
      <c r="B35" s="14" t="str">
        <f>IF('Data Entry'!F47="","",'Data Entry'!F47)</f>
        <v/>
      </c>
      <c r="C35" s="14" t="str">
        <f>IF('Data Entry'!G47="","",'Data Entry'!G47)</f>
        <v/>
      </c>
      <c r="D35" t="str">
        <f t="shared" si="0"/>
        <v/>
      </c>
      <c r="E35" t="str">
        <f t="shared" si="1"/>
        <v/>
      </c>
      <c r="F35">
        <v>29</v>
      </c>
      <c r="H35" s="16" t="str">
        <f t="shared" si="2"/>
        <v/>
      </c>
    </row>
    <row r="36" spans="1:8" x14ac:dyDescent="0.25">
      <c r="A36" t="str">
        <f>IF(C36="","",RANK(C36,C$7:C$51)+COUNTIF(C$7:C36,C36)-1)</f>
        <v/>
      </c>
      <c r="B36" s="14" t="str">
        <f>IF('Data Entry'!F48="","",'Data Entry'!F48)</f>
        <v/>
      </c>
      <c r="C36" s="14" t="str">
        <f>IF('Data Entry'!G48="","",'Data Entry'!G48)</f>
        <v/>
      </c>
      <c r="D36" t="str">
        <f t="shared" si="0"/>
        <v/>
      </c>
      <c r="E36" t="str">
        <f t="shared" si="1"/>
        <v/>
      </c>
      <c r="F36">
        <v>30</v>
      </c>
      <c r="H36" s="16" t="str">
        <f t="shared" si="2"/>
        <v/>
      </c>
    </row>
    <row r="37" spans="1:8" x14ac:dyDescent="0.25">
      <c r="A37" t="str">
        <f>IF(C37="","",RANK(C37,C$7:C$51)+COUNTIF(C$7:C37,C37)-1)</f>
        <v/>
      </c>
      <c r="B37" s="14" t="str">
        <f>IF('Data Entry'!I34="","",'Data Entry'!I34)</f>
        <v/>
      </c>
      <c r="C37" s="14" t="str">
        <f>IF('Data Entry'!J34="","",'Data Entry'!J34)</f>
        <v/>
      </c>
      <c r="D37" t="str">
        <f t="shared" si="0"/>
        <v/>
      </c>
      <c r="E37" t="str">
        <f t="shared" si="1"/>
        <v/>
      </c>
      <c r="F37">
        <v>31</v>
      </c>
      <c r="H37" s="16" t="str">
        <f t="shared" si="2"/>
        <v/>
      </c>
    </row>
    <row r="38" spans="1:8" x14ac:dyDescent="0.25">
      <c r="A38" t="str">
        <f>IF(C38="","",RANK(C38,C$7:C$51)+COUNTIF(C$7:C38,C38)-1)</f>
        <v/>
      </c>
      <c r="B38" s="14" t="str">
        <f>IF('Data Entry'!I35="","",'Data Entry'!I35)</f>
        <v/>
      </c>
      <c r="C38" s="14" t="str">
        <f>IF('Data Entry'!J35="","",'Data Entry'!J35)</f>
        <v/>
      </c>
      <c r="D38" t="str">
        <f t="shared" si="0"/>
        <v/>
      </c>
      <c r="E38" t="str">
        <f t="shared" si="1"/>
        <v/>
      </c>
      <c r="F38">
        <v>32</v>
      </c>
      <c r="H38" s="16" t="str">
        <f t="shared" si="2"/>
        <v/>
      </c>
    </row>
    <row r="39" spans="1:8" x14ac:dyDescent="0.25">
      <c r="A39" t="str">
        <f>IF(C39="","",RANK(C39,C$7:C$51)+COUNTIF(C$7:C39,C39)-1)</f>
        <v/>
      </c>
      <c r="B39" s="14" t="str">
        <f>IF('Data Entry'!I36="","",'Data Entry'!I36)</f>
        <v/>
      </c>
      <c r="C39" s="14" t="str">
        <f>IF('Data Entry'!J36="","",'Data Entry'!J36)</f>
        <v/>
      </c>
      <c r="D39" t="str">
        <f t="shared" si="0"/>
        <v/>
      </c>
      <c r="E39" t="str">
        <f t="shared" si="1"/>
        <v/>
      </c>
      <c r="F39">
        <v>33</v>
      </c>
      <c r="H39" s="16" t="str">
        <f t="shared" si="2"/>
        <v/>
      </c>
    </row>
    <row r="40" spans="1:8" x14ac:dyDescent="0.25">
      <c r="A40" t="str">
        <f>IF(C40="","",RANK(C40,C$7:C$51)+COUNTIF(C$7:C40,C40)-1)</f>
        <v/>
      </c>
      <c r="B40" s="14" t="str">
        <f>IF('Data Entry'!I37="","",'Data Entry'!I37)</f>
        <v/>
      </c>
      <c r="C40" s="14" t="str">
        <f>IF('Data Entry'!J37="","",'Data Entry'!J37)</f>
        <v/>
      </c>
      <c r="D40" t="str">
        <f t="shared" si="0"/>
        <v/>
      </c>
      <c r="E40" t="str">
        <f t="shared" si="1"/>
        <v/>
      </c>
      <c r="F40">
        <v>34</v>
      </c>
      <c r="H40" s="16" t="str">
        <f t="shared" si="2"/>
        <v/>
      </c>
    </row>
    <row r="41" spans="1:8" x14ac:dyDescent="0.25">
      <c r="A41" t="str">
        <f>IF(C41="","",RANK(C41,C$7:C$51)+COUNTIF(C$7:C41,C41)-1)</f>
        <v/>
      </c>
      <c r="B41" s="14" t="str">
        <f>IF('Data Entry'!I38="","",'Data Entry'!I38)</f>
        <v/>
      </c>
      <c r="C41" s="14" t="str">
        <f>IF('Data Entry'!J38="","",'Data Entry'!J38)</f>
        <v/>
      </c>
      <c r="D41" t="str">
        <f t="shared" si="0"/>
        <v/>
      </c>
      <c r="E41" t="str">
        <f t="shared" si="1"/>
        <v/>
      </c>
      <c r="F41">
        <v>35</v>
      </c>
      <c r="H41" s="16" t="str">
        <f t="shared" si="2"/>
        <v/>
      </c>
    </row>
    <row r="42" spans="1:8" x14ac:dyDescent="0.25">
      <c r="A42" t="str">
        <f>IF(C42="","",RANK(C42,C$7:C$51)+COUNTIF(C$7:C42,C42)-1)</f>
        <v/>
      </c>
      <c r="B42" s="14" t="str">
        <f>IF('Data Entry'!I39="","",'Data Entry'!I39)</f>
        <v/>
      </c>
      <c r="C42" s="14" t="str">
        <f>IF('Data Entry'!J39="","",'Data Entry'!J39)</f>
        <v/>
      </c>
      <c r="D42" t="str">
        <f t="shared" si="0"/>
        <v/>
      </c>
      <c r="E42" t="str">
        <f t="shared" si="1"/>
        <v/>
      </c>
      <c r="F42">
        <v>36</v>
      </c>
      <c r="H42" s="16" t="str">
        <f t="shared" si="2"/>
        <v/>
      </c>
    </row>
    <row r="43" spans="1:8" x14ac:dyDescent="0.25">
      <c r="A43" t="str">
        <f>IF(C43="","",RANK(C43,C$7:C$51)+COUNTIF(C$7:C43,C43)-1)</f>
        <v/>
      </c>
      <c r="B43" s="14" t="str">
        <f>IF('Data Entry'!I40="","",'Data Entry'!I40)</f>
        <v/>
      </c>
      <c r="C43" s="14" t="str">
        <f>IF('Data Entry'!J40="","",'Data Entry'!J40)</f>
        <v/>
      </c>
      <c r="D43" t="str">
        <f t="shared" si="0"/>
        <v/>
      </c>
      <c r="E43" t="str">
        <f t="shared" si="1"/>
        <v/>
      </c>
      <c r="F43">
        <v>37</v>
      </c>
      <c r="H43" s="16" t="str">
        <f t="shared" si="2"/>
        <v/>
      </c>
    </row>
    <row r="44" spans="1:8" x14ac:dyDescent="0.25">
      <c r="A44" t="str">
        <f>IF(C44="","",RANK(C44,C$7:C$51)+COUNTIF(C$7:C44,C44)-1)</f>
        <v/>
      </c>
      <c r="B44" s="14" t="str">
        <f>IF('Data Entry'!I41="","",'Data Entry'!I41)</f>
        <v/>
      </c>
      <c r="C44" s="14" t="str">
        <f>IF('Data Entry'!J41="","",'Data Entry'!J41)</f>
        <v/>
      </c>
      <c r="D44" t="str">
        <f t="shared" si="0"/>
        <v/>
      </c>
      <c r="E44" t="str">
        <f t="shared" si="1"/>
        <v/>
      </c>
      <c r="F44">
        <v>38</v>
      </c>
      <c r="H44" s="16" t="str">
        <f t="shared" si="2"/>
        <v/>
      </c>
    </row>
    <row r="45" spans="1:8" x14ac:dyDescent="0.25">
      <c r="A45" t="str">
        <f>IF(C45="","",RANK(C45,C$7:C$51)+COUNTIF(C$7:C45,C45)-1)</f>
        <v/>
      </c>
      <c r="B45" s="14" t="str">
        <f>IF('Data Entry'!I42="","",'Data Entry'!I42)</f>
        <v/>
      </c>
      <c r="C45" s="14" t="str">
        <f>IF('Data Entry'!J42="","",'Data Entry'!J42)</f>
        <v/>
      </c>
      <c r="D45" t="str">
        <f t="shared" si="0"/>
        <v/>
      </c>
      <c r="E45" t="str">
        <f t="shared" si="1"/>
        <v/>
      </c>
      <c r="F45">
        <v>39</v>
      </c>
      <c r="H45" s="16" t="str">
        <f t="shared" si="2"/>
        <v/>
      </c>
    </row>
    <row r="46" spans="1:8" x14ac:dyDescent="0.25">
      <c r="A46" t="str">
        <f>IF(C46="","",RANK(C46,C$7:C$51)+COUNTIF(C$7:C46,C46)-1)</f>
        <v/>
      </c>
      <c r="B46" s="14" t="str">
        <f>IF('Data Entry'!I43="","",'Data Entry'!I43)</f>
        <v/>
      </c>
      <c r="C46" s="14" t="str">
        <f>IF('Data Entry'!J43="","",'Data Entry'!J43)</f>
        <v/>
      </c>
      <c r="D46" t="str">
        <f t="shared" si="0"/>
        <v/>
      </c>
      <c r="E46" t="str">
        <f t="shared" si="1"/>
        <v/>
      </c>
      <c r="F46">
        <v>40</v>
      </c>
      <c r="H46" s="16" t="str">
        <f t="shared" si="2"/>
        <v/>
      </c>
    </row>
    <row r="47" spans="1:8" x14ac:dyDescent="0.25">
      <c r="A47" t="str">
        <f>IF(C47="","",RANK(C47,C$7:C$51)+COUNTIF(C$7:C47,C47)-1)</f>
        <v/>
      </c>
      <c r="B47" s="14" t="str">
        <f>IF('Data Entry'!I44="","",'Data Entry'!I44)</f>
        <v/>
      </c>
      <c r="C47" s="14" t="str">
        <f>IF('Data Entry'!J44="","",'Data Entry'!J44)</f>
        <v/>
      </c>
      <c r="D47" t="str">
        <f>IF(C47="","",INDEX($A$7:$C$51,MATCH(F47,$A$7:$A$51,0),2))</f>
        <v/>
      </c>
      <c r="E47" t="str">
        <f>IF(C47="","",INDEX($A$7:$C$51,MATCH(F47,$A$7:$A$51,0),3))</f>
        <v/>
      </c>
      <c r="F47">
        <v>41</v>
      </c>
      <c r="H47" s="16" t="str">
        <f t="shared" si="2"/>
        <v/>
      </c>
    </row>
    <row r="48" spans="1:8" x14ac:dyDescent="0.25">
      <c r="A48" t="str">
        <f>IF(C48="","",RANK(C48,C$7:C$51)+COUNTIF(C$7:C48,C48)-1)</f>
        <v/>
      </c>
      <c r="B48" s="14" t="str">
        <f>IF('Data Entry'!I45="","",'Data Entry'!I45)</f>
        <v/>
      </c>
      <c r="C48" s="14" t="str">
        <f>IF('Data Entry'!J45="","",'Data Entry'!J45)</f>
        <v/>
      </c>
      <c r="D48" t="str">
        <f>IF(C48="","",INDEX($A$7:$C$51,MATCH(F48,$A$7:$A$51,0),2))</f>
        <v/>
      </c>
      <c r="E48" t="str">
        <f>IF(C48="","",INDEX($A$7:$C$51,MATCH(F48,$A$7:$A$51,0),3))</f>
        <v/>
      </c>
      <c r="F48">
        <v>42</v>
      </c>
      <c r="H48" s="16" t="str">
        <f t="shared" si="2"/>
        <v/>
      </c>
    </row>
    <row r="49" spans="1:8" x14ac:dyDescent="0.25">
      <c r="A49" t="str">
        <f>IF(C49="","",RANK(C49,C$7:C$51)+COUNTIF(C$7:C49,C49)-1)</f>
        <v/>
      </c>
      <c r="B49" s="14" t="str">
        <f>IF('Data Entry'!I46="","",'Data Entry'!I46)</f>
        <v/>
      </c>
      <c r="C49" s="14" t="str">
        <f>IF('Data Entry'!J46="","",'Data Entry'!J46)</f>
        <v/>
      </c>
      <c r="D49" t="str">
        <f>IF(C49="","",INDEX($A$7:$C$51,MATCH(F49,$A$7:$A$51,0),2))</f>
        <v/>
      </c>
      <c r="E49" t="str">
        <f>IF(C49="","",INDEX($A$7:$C$51,MATCH(F49,$A$7:$A$51,0),3))</f>
        <v/>
      </c>
      <c r="F49">
        <v>43</v>
      </c>
      <c r="H49" s="16" t="str">
        <f t="shared" si="2"/>
        <v/>
      </c>
    </row>
    <row r="50" spans="1:8" x14ac:dyDescent="0.25">
      <c r="A50" t="str">
        <f>IF(C50="","",RANK(C50,C$7:C$51)+COUNTIF(C$7:C50,C50)-1)</f>
        <v/>
      </c>
      <c r="B50" s="14" t="str">
        <f>IF('Data Entry'!I47="","",'Data Entry'!I47)</f>
        <v/>
      </c>
      <c r="C50" s="14" t="str">
        <f>IF('Data Entry'!J47="","",'Data Entry'!J47)</f>
        <v/>
      </c>
      <c r="D50" t="str">
        <f>IF(C50="","",INDEX($A$7:$C$51,MATCH(F50,$A$7:$A$51,0),2))</f>
        <v/>
      </c>
      <c r="E50" t="str">
        <f>IF(C50="","",INDEX($A$7:$C$51,MATCH(F50,$A$7:$A$51,0),3))</f>
        <v/>
      </c>
      <c r="F50">
        <v>44</v>
      </c>
      <c r="H50" s="16" t="str">
        <f t="shared" si="2"/>
        <v/>
      </c>
    </row>
    <row r="51" spans="1:8" x14ac:dyDescent="0.25">
      <c r="A51" t="str">
        <f>IF(C51="","",RANK(C51,C$7:C$51)+COUNTIF(C$7:C51,C51)-1)</f>
        <v/>
      </c>
      <c r="B51" s="14" t="str">
        <f>IF('Data Entry'!I48="","",'Data Entry'!I48)</f>
        <v/>
      </c>
      <c r="C51" s="14" t="str">
        <f>IF('Data Entry'!J48="","",'Data Entry'!J48)</f>
        <v/>
      </c>
      <c r="D51" t="str">
        <f>IF(C51="","",INDEX($A$7:$C$51,MATCH(F51,$A$7:$A$51,0),2))</f>
        <v/>
      </c>
      <c r="E51" t="str">
        <f>IF(C51="","",INDEX($A$7:$C$51,MATCH(F51,$A$7:$A$51,0),3))</f>
        <v/>
      </c>
      <c r="F51">
        <v>45</v>
      </c>
      <c r="H51" s="16" t="str">
        <f t="shared" si="2"/>
        <v/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"/>
  <sheetViews>
    <sheetView showGridLines="0" workbookViewId="0"/>
  </sheetViews>
  <sheetFormatPr defaultRowHeight="13.2" x14ac:dyDescent="0.25"/>
  <sheetData>
    <row r="2" spans="3:5" x14ac:dyDescent="0.25">
      <c r="D2" s="1" t="s">
        <v>6</v>
      </c>
    </row>
    <row r="4" spans="3:5" x14ac:dyDescent="0.25">
      <c r="D4" s="2" t="s">
        <v>7</v>
      </c>
    </row>
    <row r="6" spans="3:5" x14ac:dyDescent="0.25">
      <c r="D6" s="1" t="s">
        <v>8</v>
      </c>
    </row>
    <row r="8" spans="3:5" x14ac:dyDescent="0.25">
      <c r="C8" s="20" t="s">
        <v>9</v>
      </c>
      <c r="D8" s="20"/>
      <c r="E8" s="20"/>
    </row>
  </sheetData>
  <sheetProtection password="ED17" sheet="1" objects="1" scenarios="1"/>
  <mergeCells count="1">
    <mergeCell ref="C8:E8"/>
  </mergeCells>
  <phoneticPr fontId="2" type="noConversion"/>
  <hyperlinks>
    <hyperlink ref="C8" r:id="rId1"/>
    <hyperlink ref="D4" r:id="rId2"/>
  </hyperlinks>
  <pageMargins left="0.75" right="0.75" top="1" bottom="1" header="0.5" footer="0.5"/>
  <pageSetup orientation="portrait" verticalDpi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Entry</vt:lpstr>
      <vt:lpstr>Calculations</vt:lpstr>
      <vt:lpstr>About This Template</vt:lpstr>
      <vt:lpstr>'Data Entry'!Print_Area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2008-05-02T00:02:03Z</cp:lastPrinted>
  <dcterms:created xsi:type="dcterms:W3CDTF">1901-01-01T04:00:00Z</dcterms:created>
  <dcterms:modified xsi:type="dcterms:W3CDTF">2019-10-14T14:05:10Z</dcterms:modified>
</cp:coreProperties>
</file>