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ed\Desktop\BootCamp\Homework\excel-challenge\"/>
    </mc:Choice>
  </mc:AlternateContent>
  <xr:revisionPtr revIDLastSave="0" documentId="13_ncr:1_{3D0DBD45-B1C0-4C8E-ABF7-F1DA4AF1650D}" xr6:coauthVersionLast="45" xr6:coauthVersionMax="45" xr10:uidLastSave="{00000000-0000-0000-0000-000000000000}"/>
  <bookViews>
    <workbookView xWindow="57480" yWindow="2490" windowWidth="29040" windowHeight="15840" tabRatio="792" activeTab="5" xr2:uid="{00000000-000D-0000-FFFF-FFFF00000000}"/>
  </bookViews>
  <sheets>
    <sheet name="Data" sheetId="1" r:id="rId1"/>
    <sheet name="Number of State by Category" sheetId="2" r:id="rId2"/>
    <sheet name="Number of State by Sub-Category" sheetId="3" r:id="rId3"/>
    <sheet name="Count of State Over Time" sheetId="4" r:id="rId4"/>
    <sheet name="Bonus" sheetId="11" r:id="rId5"/>
    <sheet name="Bonus Statistical Analysis" sheetId="12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" i="12" l="1"/>
  <c r="I7" i="12"/>
  <c r="L6" i="12"/>
  <c r="L7" i="12"/>
  <c r="L4" i="12"/>
  <c r="L3" i="12"/>
  <c r="L2" i="12"/>
  <c r="L5" i="12"/>
  <c r="I5" i="12"/>
  <c r="I4" i="12"/>
  <c r="I3" i="12"/>
  <c r="I2" i="12"/>
  <c r="D2" i="11" l="1"/>
  <c r="D3" i="11"/>
  <c r="D4" i="11"/>
  <c r="D5" i="11"/>
  <c r="D6" i="11"/>
  <c r="D7" i="11"/>
  <c r="D8" i="11"/>
  <c r="D9" i="11"/>
  <c r="D10" i="11"/>
  <c r="D11" i="11"/>
  <c r="D12" i="11"/>
  <c r="D13" i="11"/>
  <c r="C2" i="11"/>
  <c r="C3" i="11"/>
  <c r="C4" i="11"/>
  <c r="C5" i="11"/>
  <c r="C6" i="11"/>
  <c r="C7" i="11"/>
  <c r="C8" i="11"/>
  <c r="C9" i="11"/>
  <c r="C10" i="11"/>
  <c r="C11" i="11"/>
  <c r="C12" i="11"/>
  <c r="C13" i="11"/>
  <c r="B13" i="11"/>
  <c r="B12" i="11"/>
  <c r="B11" i="11"/>
  <c r="B10" i="11"/>
  <c r="B9" i="11"/>
  <c r="B8" i="11"/>
  <c r="B7" i="11"/>
  <c r="E7" i="11" s="1"/>
  <c r="B6" i="11"/>
  <c r="B5" i="11"/>
  <c r="E5" i="11" s="1"/>
  <c r="B4" i="11"/>
  <c r="E4" i="11" s="1"/>
  <c r="B3" i="11"/>
  <c r="E3" i="11" s="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6" i="11" l="1"/>
  <c r="G7" i="11"/>
  <c r="H7" i="11"/>
  <c r="H6" i="11"/>
  <c r="F10" i="11"/>
  <c r="G5" i="11"/>
  <c r="H5" i="11"/>
  <c r="F11" i="11"/>
  <c r="G4" i="11"/>
  <c r="H4" i="11"/>
  <c r="G3" i="11"/>
  <c r="H3" i="11"/>
  <c r="G6" i="11"/>
  <c r="E2" i="11"/>
  <c r="F2" i="11" s="1"/>
  <c r="E13" i="11"/>
  <c r="G13" i="11" s="1"/>
  <c r="F3" i="11"/>
  <c r="E12" i="11"/>
  <c r="F12" i="11" s="1"/>
  <c r="F4" i="11"/>
  <c r="E11" i="11"/>
  <c r="G11" i="11" s="1"/>
  <c r="F5" i="11"/>
  <c r="E10" i="11"/>
  <c r="G10" i="11" s="1"/>
  <c r="F6" i="11"/>
  <c r="E9" i="11"/>
  <c r="G9" i="11" s="1"/>
  <c r="F7" i="11"/>
  <c r="E8" i="11"/>
  <c r="F8" i="11" s="1"/>
  <c r="H9" i="11" l="1"/>
  <c r="H10" i="11"/>
  <c r="F9" i="11"/>
  <c r="H11" i="11"/>
  <c r="H8" i="11"/>
  <c r="G8" i="11"/>
  <c r="H2" i="11"/>
  <c r="G12" i="11"/>
  <c r="F13" i="11"/>
  <c r="H13" i="11"/>
  <c r="H12" i="11"/>
  <c r="G2" i="11"/>
</calcChain>
</file>

<file path=xl/sharedStrings.xml><?xml version="1.0" encoding="utf-8"?>
<sst xmlns="http://schemas.openxmlformats.org/spreadsheetml/2006/main" count="28557" uniqueCount="8410">
  <si>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</si>
  <si>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</si>
  <si>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</si>
  <si>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</si>
  <si>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</si>
  <si>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</si>
  <si>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</si>
  <si>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</si>
  <si>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</si>
  <si>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</si>
  <si>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</si>
  <si>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</si>
  <si>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</si>
  <si>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</si>
  <si>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</si>
  <si>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</si>
  <si>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</si>
  <si>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</si>
  <si>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</si>
  <si>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</si>
  <si>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</si>
  <si>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</si>
  <si>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</si>
  <si>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</si>
  <si>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</si>
  <si>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</si>
  <si>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</si>
  <si>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</si>
  <si>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</si>
  <si>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</si>
  <si>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</si>
  <si>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</si>
  <si>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</si>
  <si>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</si>
  <si>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</si>
  <si>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</si>
  <si>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</si>
  <si>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</si>
  <si>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</si>
  <si>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</si>
  <si>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</si>
  <si>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</si>
  <si>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</si>
  <si>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</si>
  <si>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</si>
  <si>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</si>
  <si>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</si>
  <si>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</si>
  <si>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</si>
  <si>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</si>
  <si>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</si>
  <si>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</si>
  <si>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</si>
  <si>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</si>
  <si>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</si>
  <si>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</si>
  <si>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</si>
  <si>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</si>
  <si>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</si>
  <si>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</si>
  <si>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</si>
  <si>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</si>
  <si>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</si>
  <si>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</si>
  <si>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</si>
  <si>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</si>
  <si>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</si>
  <si>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</si>
  <si>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</si>
  <si>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</si>
  <si>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</si>
  <si>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</si>
  <si>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</si>
  <si>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</si>
  <si>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</si>
  <si>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</si>
  <si>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</si>
  <si>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</si>
  <si>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</si>
  <si>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</si>
  <si>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</si>
  <si>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</si>
  <si>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</si>
  <si>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</si>
  <si>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</si>
  <si>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</si>
  <si>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</si>
  <si>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</si>
  <si>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</si>
  <si>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</si>
  <si>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</si>
  <si>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</si>
  <si>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</si>
  <si>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</si>
  <si>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</si>
  <si>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</si>
  <si>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</si>
  <si>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</si>
  <si>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</si>
  <si>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</si>
  <si>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</si>
  <si>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</si>
  <si>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</si>
  <si>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</si>
  <si>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</si>
  <si>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</si>
  <si>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</si>
  <si>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</si>
  <si>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</si>
  <si>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</si>
  <si>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</si>
  <si>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</si>
  <si>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</si>
  <si>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</si>
  <si>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</si>
  <si>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</si>
  <si>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</si>
  <si>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</si>
  <si>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</si>
  <si>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</si>
  <si>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</si>
  <si>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</si>
  <si>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</si>
  <si>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</si>
  <si>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</si>
  <si>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</si>
  <si>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</si>
  <si>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</si>
  <si>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</si>
  <si>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</si>
  <si>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</si>
  <si>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</si>
  <si>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</si>
  <si>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</si>
  <si>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</si>
  <si>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</si>
  <si>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</si>
  <si>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</si>
  <si>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</si>
  <si>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</si>
  <si>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</si>
  <si>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</si>
  <si>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</si>
  <si>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</si>
  <si>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</si>
  <si>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</si>
  <si>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</si>
  <si>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</si>
  <si>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</si>
  <si>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</si>
  <si>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</si>
  <si>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</si>
  <si>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</si>
  <si>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</si>
  <si>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</si>
  <si>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</si>
  <si>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</si>
  <si>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</si>
  <si>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</si>
  <si>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</si>
  <si>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</si>
  <si>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</si>
  <si>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</si>
  <si>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</si>
  <si>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</si>
  <si>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</si>
  <si>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</si>
  <si>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</si>
  <si>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</si>
  <si>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</si>
  <si>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</si>
  <si>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</si>
  <si>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</si>
  <si>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</si>
  <si>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</si>
  <si>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</si>
  <si>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</si>
  <si>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</si>
  <si>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</si>
  <si>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</si>
  <si>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</si>
  <si>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</si>
  <si>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</si>
  <si>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</si>
  <si>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</si>
  <si>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</si>
  <si>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</si>
  <si>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</si>
  <si>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</si>
  <si>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</si>
  <si>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</si>
  <si>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</si>
  <si>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</si>
  <si>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</si>
  <si>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</si>
  <si>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</si>
  <si>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</si>
  <si>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</si>
  <si>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</si>
  <si>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</si>
  <si>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</si>
  <si>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</si>
  <si>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</si>
  <si>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</si>
  <si>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</si>
  <si>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</si>
  <si>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</si>
  <si>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</si>
  <si>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</si>
  <si>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</si>
  <si>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</si>
  <si>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</si>
  <si>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</si>
  <si>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</si>
  <si>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</si>
  <si>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</si>
  <si>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</si>
  <si>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</si>
  <si>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</si>
  <si>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</si>
  <si>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</si>
  <si>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</si>
  <si>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</si>
  <si>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</si>
  <si>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</si>
  <si>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</si>
  <si>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</si>
  <si>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</si>
  <si>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</si>
  <si>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</si>
  <si>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</si>
  <si>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</si>
  <si>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</si>
  <si>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</si>
  <si>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</si>
  <si>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</si>
  <si>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</si>
  <si>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</si>
  <si>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</si>
  <si>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</si>
  <si>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</si>
  <si>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</si>
  <si>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</si>
  <si>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</si>
  <si>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</si>
  <si>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</si>
  <si>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</si>
  <si>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</si>
  <si>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</si>
  <si>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</si>
  <si>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</si>
  <si>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</si>
  <si>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</si>
  <si>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</si>
  <si>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</si>
  <si>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</si>
  <si>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</si>
  <si>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</si>
  <si>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</si>
  <si>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</si>
  <si>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</si>
  <si>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</si>
  <si>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</si>
  <si>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</si>
  <si>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</si>
  <si>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</si>
  <si>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</si>
  <si>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</si>
  <si>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</si>
  <si>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</si>
  <si>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</si>
  <si>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</si>
  <si>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</si>
  <si>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</si>
  <si>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</si>
  <si>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</si>
  <si>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</si>
  <si>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</si>
  <si>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</si>
  <si>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</si>
  <si>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</si>
  <si>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</si>
  <si>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</si>
  <si>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</si>
  <si>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</si>
  <si>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</si>
  <si>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</si>
  <si>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</si>
  <si>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</si>
  <si>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</si>
  <si>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</si>
  <si>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</si>
  <si>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</si>
  <si>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</si>
  <si>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</si>
  <si>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</si>
  <si>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</si>
  <si>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</si>
  <si>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</si>
  <si>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</si>
  <si>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</si>
  <si>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</si>
  <si>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</si>
  <si>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</si>
  <si>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</si>
  <si>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</si>
  <si>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</si>
  <si>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</si>
  <si>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</si>
  <si>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</si>
  <si>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</si>
  <si>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</si>
  <si>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</si>
  <si>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</si>
  <si>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</si>
  <si>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</si>
  <si>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</si>
  <si>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</si>
  <si>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</si>
  <si>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</si>
  <si>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</si>
  <si>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</si>
  <si>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</si>
  <si>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</si>
  <si>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</si>
  <si>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</si>
  <si>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</si>
  <si>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</si>
  <si>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</si>
  <si>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</si>
  <si>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</si>
  <si>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</si>
  <si>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</si>
  <si>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</si>
  <si>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</si>
  <si>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</si>
  <si>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</si>
  <si>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</si>
  <si>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</si>
  <si>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</si>
  <si>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</si>
  <si>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</si>
  <si>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</si>
  <si>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</si>
  <si>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</si>
  <si>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</si>
  <si>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</si>
  <si>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</si>
  <si>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</si>
  <si>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</si>
  <si>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</si>
  <si>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</si>
  <si>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</si>
  <si>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</si>
  <si>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</si>
  <si>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</si>
  <si>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</si>
  <si>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</si>
  <si>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</si>
  <si>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</si>
  <si>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</si>
  <si>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</si>
  <si>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</si>
  <si>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</si>
  <si>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</si>
  <si>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</si>
  <si>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</si>
  <si>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</si>
  <si>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</si>
  <si>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</si>
  <si>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</si>
  <si>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</si>
  <si>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</si>
  <si>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</si>
  <si>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</si>
  <si>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</si>
  <si>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</si>
  <si>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</si>
  <si>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</si>
  <si>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</si>
  <si>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</si>
  <si>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</si>
  <si>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</si>
  <si>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</si>
  <si>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</si>
  <si>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</si>
  <si>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</si>
  <si>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</si>
  <si>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</si>
  <si>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</si>
  <si>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</si>
  <si>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</si>
  <si>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</si>
  <si>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</si>
  <si>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</si>
  <si>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</si>
  <si>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</si>
  <si>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</si>
  <si>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</si>
  <si>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</si>
  <si>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</si>
  <si>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</si>
  <si>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</si>
  <si>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</si>
  <si>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</si>
  <si>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</si>
  <si>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</si>
  <si>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</si>
  <si>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</si>
  <si>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</si>
  <si>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</si>
  <si>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</si>
  <si>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</si>
  <si>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</si>
  <si>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</si>
  <si>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</si>
  <si>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</si>
  <si>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</si>
  <si>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</si>
  <si>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</si>
  <si>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</si>
  <si>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</si>
  <si>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</si>
  <si>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</si>
  <si>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</si>
  <si>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</si>
  <si>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</si>
  <si>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</si>
  <si>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</si>
  <si>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</si>
  <si>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</si>
  <si>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</si>
  <si>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</si>
  <si>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</si>
  <si>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</si>
  <si>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</si>
  <si>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</si>
  <si>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</si>
  <si>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</si>
  <si>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</si>
  <si>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</si>
  <si>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</si>
  <si>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</si>
  <si>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</si>
  <si>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</si>
  <si>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</si>
  <si>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</si>
  <si>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</si>
  <si>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</si>
  <si>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</si>
  <si>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</si>
  <si>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</si>
  <si>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</si>
  <si>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</si>
  <si>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</si>
  <si>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</si>
  <si>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</si>
  <si>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</si>
  <si>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</si>
  <si>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</si>
  <si>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</si>
  <si>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</si>
  <si>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</si>
  <si>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</si>
  <si>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</si>
  <si>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</si>
  <si>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</si>
  <si>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</si>
  <si>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</si>
  <si>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</si>
  <si>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</si>
  <si>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</si>
  <si>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</si>
  <si>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</si>
  <si>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</si>
  <si>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</si>
  <si>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</si>
  <si>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</si>
  <si>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</si>
  <si>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</si>
  <si>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</si>
  <si>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</si>
  <si>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</si>
  <si>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</si>
  <si>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</si>
  <si>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</si>
  <si>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</si>
  <si>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</si>
  <si>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</si>
  <si>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</si>
  <si>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</si>
  <si>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</si>
  <si>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</si>
  <si>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</si>
  <si>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</si>
  <si>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</si>
  <si>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</si>
  <si>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</si>
  <si>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</si>
  <si>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</si>
  <si>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</si>
  <si>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</si>
  <si>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</si>
  <si>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</si>
  <si>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</si>
  <si>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</si>
  <si>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</si>
  <si>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</si>
  <si>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</si>
  <si>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</si>
  <si>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</si>
  <si>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</si>
  <si>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</si>
  <si>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</si>
  <si>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</si>
  <si>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</si>
  <si>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</si>
  <si>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</si>
  <si>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</si>
  <si>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</si>
  <si>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</si>
  <si>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</si>
  <si>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</si>
  <si>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</si>
  <si>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</si>
  <si>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</si>
  <si>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</si>
  <si>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</si>
  <si>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</si>
  <si>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</si>
  <si>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</si>
  <si>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</si>
  <si>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</si>
  <si>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</si>
  <si>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</si>
  <si>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</si>
  <si>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</si>
  <si>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</si>
  <si>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</si>
  <si>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</si>
  <si>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</si>
  <si>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</si>
  <si>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</si>
  <si>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</si>
  <si>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</si>
  <si>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</si>
  <si>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</si>
  <si>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</si>
  <si>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</si>
  <si>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</si>
  <si>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</si>
  <si>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</si>
  <si>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</si>
  <si>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</si>
  <si>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</si>
  <si>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</si>
  <si>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</si>
  <si>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</si>
  <si>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</si>
  <si>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</si>
  <si>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</si>
  <si>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</si>
  <si>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</si>
  <si>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</si>
  <si>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</si>
  <si>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</si>
  <si>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</si>
  <si>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</si>
  <si>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</si>
  <si>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</si>
  <si>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</si>
  <si>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</si>
  <si>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</si>
  <si>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</si>
  <si>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</si>
  <si>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</si>
  <si>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</si>
  <si>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</si>
  <si>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</si>
  <si>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</si>
  <si>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</si>
  <si>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</si>
  <si>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</si>
  <si>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</si>
  <si>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</si>
  <si>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</si>
  <si>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</si>
  <si>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</si>
  <si>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</si>
  <si>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</si>
  <si>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</si>
  <si>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</si>
  <si>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</si>
  <si>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</si>
  <si>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</si>
  <si>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</si>
  <si>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</si>
  <si>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</si>
  <si>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</si>
  <si>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</si>
  <si>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</si>
  <si>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</si>
  <si>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</si>
  <si>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</si>
  <si>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</si>
  <si>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</si>
  <si>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</si>
  <si>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</si>
  <si>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</si>
  <si>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</si>
  <si>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</si>
  <si>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</si>
  <si>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</si>
  <si>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</si>
  <si>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</si>
  <si>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</si>
  <si>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</si>
  <si>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</si>
  <si>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</si>
  <si>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</si>
  <si>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</si>
  <si>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</si>
  <si>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</si>
  <si>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</si>
  <si>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</si>
  <si>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</si>
  <si>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</si>
  <si>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</si>
  <si>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</si>
  <si>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</si>
  <si>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</si>
  <si>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</si>
  <si>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</si>
  <si>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</si>
  <si>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</si>
  <si>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</si>
  <si>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</si>
  <si>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</si>
  <si>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</si>
  <si>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</si>
  <si>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</si>
  <si>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</si>
  <si>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</si>
  <si>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</si>
  <si>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</si>
  <si>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</si>
  <si>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</si>
  <si>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</si>
  <si>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</si>
  <si>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</si>
  <si>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</si>
  <si>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</si>
  <si>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</si>
  <si>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</si>
  <si>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</si>
  <si>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</si>
  <si>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</si>
  <si>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</si>
  <si>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</si>
  <si>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</si>
  <si>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</si>
  <si>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</si>
  <si>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</si>
  <si>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</si>
  <si>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</si>
  <si>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</si>
  <si>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</si>
  <si>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</si>
  <si>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</si>
  <si>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</si>
  <si>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</si>
  <si>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</si>
  <si>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</si>
  <si>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</si>
  <si>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</si>
  <si>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</si>
  <si>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</si>
  <si>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</si>
  <si>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</si>
  <si>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</si>
  <si>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</si>
  <si>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</si>
  <si>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</si>
  <si>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</si>
  <si>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</si>
  <si>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</si>
  <si>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</si>
  <si>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</si>
  <si>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</si>
  <si>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</si>
  <si>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</si>
  <si>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</si>
  <si>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</si>
  <si>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</si>
  <si>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</si>
  <si>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</si>
  <si>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</si>
  <si>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</si>
  <si>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</si>
  <si>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</si>
  <si>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</si>
  <si>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</si>
  <si>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</si>
  <si>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</si>
  <si>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</si>
  <si>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</si>
  <si>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</si>
  <si>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</si>
  <si>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</si>
  <si>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</si>
  <si>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</si>
  <si>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</si>
  <si>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</si>
  <si>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</si>
  <si>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</si>
  <si>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</si>
  <si>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</si>
  <si>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</si>
  <si>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</si>
  <si>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</si>
  <si>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</si>
  <si>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</si>
  <si>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</si>
  <si>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</si>
  <si>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</si>
  <si>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</si>
  <si>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</si>
  <si>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</si>
  <si>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</si>
  <si>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</si>
  <si>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</si>
  <si>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</si>
  <si>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</si>
  <si>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</si>
  <si>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</si>
  <si>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</si>
  <si>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</si>
  <si>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</si>
  <si>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</si>
  <si>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</si>
  <si>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</si>
  <si>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</si>
  <si>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</si>
  <si>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</si>
  <si>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</si>
  <si>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</si>
  <si>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</si>
  <si>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</si>
  <si>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</si>
  <si>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</si>
  <si>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</si>
  <si>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</si>
  <si>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</si>
  <si>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</si>
  <si>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</si>
  <si>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</si>
  <si>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</si>
  <si>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</si>
  <si>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</si>
  <si>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</si>
  <si>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</si>
  <si>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</si>
  <si>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</si>
  <si>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</si>
  <si>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</si>
  <si>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</si>
  <si>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</si>
  <si>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</si>
  <si>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</si>
  <si>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</si>
  <si>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</si>
  <si>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</si>
  <si>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</si>
  <si>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</si>
  <si>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</si>
  <si>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</si>
  <si>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</si>
  <si>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</si>
  <si>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</si>
  <si>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</si>
  <si>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</si>
  <si>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</si>
  <si>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</si>
  <si>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</si>
  <si>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</si>
  <si>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</si>
  <si>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</si>
  <si>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</si>
  <si>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</si>
  <si>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</si>
  <si>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</si>
  <si>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</si>
  <si>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</si>
  <si>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</si>
  <si>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</si>
  <si>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</si>
  <si>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</si>
  <si>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</si>
  <si>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</si>
  <si>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</si>
  <si>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</si>
  <si>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</si>
  <si>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</si>
  <si>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</si>
  <si>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</si>
  <si>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</si>
  <si>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</si>
  <si>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</si>
  <si>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</si>
  <si>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</si>
  <si>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</si>
  <si>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</si>
  <si>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</si>
  <si>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</si>
  <si>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</si>
  <si>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</si>
  <si>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</si>
  <si>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</si>
  <si>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</si>
  <si>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</si>
  <si>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</si>
  <si>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</si>
  <si>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</si>
  <si>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</si>
  <si>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</si>
  <si>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</si>
  <si>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</si>
  <si>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</si>
  <si>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</si>
  <si>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</si>
  <si>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</si>
  <si>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</si>
  <si>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</si>
  <si>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</si>
  <si>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</si>
  <si>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</si>
  <si>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</si>
  <si>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</si>
  <si>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</si>
  <si>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</si>
  <si>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</si>
  <si>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</si>
  <si>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</si>
  <si>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</si>
  <si>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</si>
  <si>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</si>
  <si>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</si>
  <si>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</si>
  <si>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</si>
  <si>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</si>
  <si>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</si>
  <si>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</si>
  <si>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</si>
  <si>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</si>
  <si>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</si>
  <si>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</si>
  <si>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</si>
  <si>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</si>
  <si>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</si>
  <si>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</si>
  <si>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</si>
  <si>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</si>
  <si>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</si>
  <si>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</si>
  <si>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</si>
  <si>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</si>
  <si>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</si>
  <si>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</si>
  <si>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</si>
  <si>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</si>
  <si>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</si>
  <si>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</si>
  <si>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</si>
  <si>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</si>
  <si>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</si>
  <si>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</si>
  <si>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</si>
  <si>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</si>
  <si>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</si>
  <si>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</si>
  <si>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</si>
  <si>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</si>
  <si>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</si>
  <si>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</si>
  <si>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</si>
  <si>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</si>
  <si>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</si>
  <si>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</si>
  <si>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</si>
  <si>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</si>
  <si>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</si>
  <si>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</si>
  <si>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</si>
  <si>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</si>
  <si>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</si>
  <si>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</si>
  <si>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</si>
  <si>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</si>
  <si>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</si>
  <si>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</si>
  <si>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</si>
  <si>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</si>
  <si>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</si>
  <si>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</si>
  <si>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</si>
  <si>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</si>
  <si>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</si>
  <si>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</si>
  <si>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</si>
  <si>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</si>
  <si>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</si>
  <si>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</si>
  <si>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</si>
  <si>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</si>
  <si>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</si>
  <si>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</si>
  <si>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</si>
  <si>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</si>
  <si>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</si>
  <si>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</si>
  <si>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</si>
  <si>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</si>
  <si>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</si>
  <si>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</si>
  <si>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</si>
  <si>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</si>
  <si>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</si>
  <si>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</si>
  <si>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</si>
  <si>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</si>
  <si>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</si>
  <si>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</si>
  <si>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</si>
  <si>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</si>
  <si>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</si>
  <si>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</si>
  <si>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</si>
  <si>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</si>
  <si>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</si>
  <si>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</si>
  <si>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</si>
  <si>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</si>
  <si>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</si>
  <si>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</si>
  <si>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</si>
  <si>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</si>
  <si>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</si>
  <si>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</si>
  <si>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</si>
  <si>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</si>
  <si>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</si>
  <si>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</si>
  <si>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</si>
  <si>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</si>
  <si>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</si>
  <si>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</si>
  <si>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</si>
  <si>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</si>
  <si>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</si>
  <si>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</si>
  <si>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</si>
  <si>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</si>
  <si>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</si>
  <si>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</si>
  <si>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</si>
  <si>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</si>
  <si>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</si>
  <si>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</si>
  <si>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</si>
  <si>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</si>
  <si>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</si>
  <si>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</si>
  <si>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</si>
  <si>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</si>
  <si>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</si>
  <si>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</si>
  <si>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</si>
  <si>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</si>
  <si>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</si>
  <si>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</si>
  <si>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</si>
  <si>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</si>
  <si>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</si>
  <si>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</si>
  <si>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</si>
  <si>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</si>
  <si>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</si>
  <si>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</si>
  <si>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</si>
  <si>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</si>
  <si>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</si>
  <si>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</si>
  <si>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</si>
  <si>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</si>
  <si>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</si>
  <si>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</si>
  <si>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</si>
  <si>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</si>
  <si>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</si>
  <si>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</si>
  <si>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</si>
  <si>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</si>
  <si>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</si>
  <si>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</si>
  <si>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</si>
  <si>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</si>
  <si>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</si>
  <si>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</si>
  <si>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</si>
  <si>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</si>
  <si>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</si>
  <si>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</si>
  <si>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</si>
  <si>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</si>
  <si>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</si>
  <si>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</si>
  <si>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</si>
  <si>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</si>
  <si>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</si>
  <si>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</si>
  <si>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</si>
  <si>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</si>
  <si>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</si>
  <si>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</si>
  <si>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</si>
  <si>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</si>
  <si>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</si>
  <si>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</si>
  <si>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</si>
  <si>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</si>
  <si>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</si>
  <si>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</si>
  <si>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</si>
  <si>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</si>
  <si>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</si>
  <si>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</si>
  <si>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</si>
  <si>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</si>
  <si>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</si>
  <si>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</si>
  <si>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</si>
  <si>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</si>
  <si>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</si>
  <si>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</si>
  <si>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</si>
  <si>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</si>
  <si>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</si>
  <si>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</si>
  <si>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</si>
  <si>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</si>
  <si>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</si>
  <si>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</si>
  <si>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</si>
  <si>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</si>
  <si>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</si>
  <si>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</si>
  <si>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</si>
  <si>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</si>
  <si>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</si>
  <si>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</si>
  <si>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</si>
  <si>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</si>
  <si>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</si>
  <si>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</si>
  <si>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</si>
  <si>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</si>
  <si>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</si>
  <si>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</si>
  <si>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</si>
  <si>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</si>
  <si>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</si>
  <si>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</si>
  <si>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</si>
  <si>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</si>
  <si>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</si>
  <si>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</si>
  <si>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</si>
  <si>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</si>
  <si>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</si>
  <si>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</si>
  <si>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</si>
  <si>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</si>
  <si>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</si>
  <si>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</si>
  <si>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</si>
  <si>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</si>
  <si>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</si>
  <si>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</si>
  <si>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</si>
  <si>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</si>
  <si>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</si>
  <si>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</si>
  <si>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</si>
  <si>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</si>
  <si>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</si>
  <si>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</si>
  <si>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</si>
  <si>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</si>
  <si>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</si>
  <si>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</si>
  <si>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</si>
  <si>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</si>
  <si>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</si>
  <si>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</si>
  <si>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</si>
  <si>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</si>
  <si>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</si>
  <si>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</si>
  <si>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</si>
  <si>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</si>
  <si>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</si>
  <si>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</si>
  <si>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</si>
  <si>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</si>
  <si>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</si>
  <si>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</si>
  <si>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</si>
  <si>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</si>
  <si>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</si>
  <si>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</si>
  <si>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</si>
  <si>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</si>
  <si>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</si>
  <si>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</si>
  <si>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</si>
  <si>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</si>
  <si>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</si>
  <si>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</si>
  <si>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</si>
  <si>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</si>
  <si>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</si>
  <si>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</si>
  <si>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</si>
  <si>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</si>
  <si>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</si>
  <si>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</si>
  <si>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</si>
  <si>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</si>
  <si>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</si>
  <si>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</si>
  <si>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</si>
  <si>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</si>
  <si>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</si>
  <si>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</si>
  <si>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</si>
  <si>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</si>
  <si>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</si>
  <si>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</si>
  <si>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</si>
  <si>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</si>
  <si>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</si>
  <si>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</si>
  <si>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</si>
  <si>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</si>
  <si>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</si>
  <si>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</si>
  <si>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</si>
  <si>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</si>
  <si>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</si>
  <si>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</si>
  <si>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</si>
  <si>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</si>
  <si>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</si>
  <si>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</si>
  <si>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</si>
  <si>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</si>
  <si>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</si>
  <si>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</si>
  <si>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</si>
  <si>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</si>
  <si>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</si>
  <si>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</si>
  <si>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</si>
  <si>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</si>
  <si>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</si>
  <si>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</si>
  <si>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</si>
  <si>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</si>
  <si>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</si>
  <si>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</si>
  <si>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</si>
  <si>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</si>
  <si>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</si>
  <si>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</si>
  <si>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</si>
  <si>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</si>
  <si>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</si>
  <si>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</si>
  <si>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</si>
  <si>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</si>
  <si>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</si>
  <si>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</si>
  <si>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</si>
  <si>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</si>
  <si>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</si>
  <si>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</si>
  <si>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</si>
  <si>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</si>
  <si>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</si>
  <si>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</si>
  <si>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</si>
  <si>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</si>
  <si>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</si>
  <si>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</si>
  <si>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</si>
  <si>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</si>
  <si>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</si>
  <si>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</si>
  <si>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</si>
  <si>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</si>
  <si>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</si>
  <si>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</si>
  <si>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</si>
  <si>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</si>
  <si>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</si>
  <si>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</si>
  <si>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</si>
  <si>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</si>
  <si>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</si>
  <si>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</si>
  <si>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</si>
  <si>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</si>
  <si>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</si>
  <si>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</si>
  <si>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</si>
  <si>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</si>
  <si>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</si>
  <si>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</si>
  <si>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</si>
  <si>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</si>
  <si>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</si>
  <si>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</si>
  <si>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</si>
  <si>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</si>
  <si>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</si>
  <si>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</si>
  <si>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</si>
  <si>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</si>
  <si>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</si>
  <si>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</si>
  <si>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</si>
  <si>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</si>
  <si>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</si>
  <si>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</si>
  <si>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</si>
  <si>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</si>
  <si>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</si>
  <si>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</si>
  <si>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</si>
  <si>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</si>
  <si>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</si>
  <si>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</si>
  <si>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</si>
  <si>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</si>
  <si>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</si>
  <si>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</si>
  <si>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</si>
  <si>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</si>
  <si>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</si>
  <si>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</si>
  <si>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</si>
  <si>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</si>
  <si>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</si>
  <si>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</si>
  <si>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</si>
  <si>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</si>
  <si>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</si>
  <si>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</si>
  <si>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</si>
  <si>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</si>
  <si>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</si>
  <si>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</si>
  <si>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</si>
  <si>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</si>
  <si>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</si>
  <si>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</si>
  <si>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</si>
  <si>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</si>
  <si>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</si>
  <si>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</si>
  <si>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</si>
  <si>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</si>
  <si>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</si>
  <si>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</si>
  <si>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</si>
  <si>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</si>
  <si>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</si>
  <si>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</si>
  <si>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</si>
  <si>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</si>
  <si>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</si>
  <si>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</si>
  <si>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</si>
  <si>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</si>
  <si>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</si>
  <si>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</si>
  <si>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</si>
  <si>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</si>
  <si>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</si>
  <si>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</si>
  <si>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</si>
  <si>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</si>
  <si>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</si>
  <si>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</si>
  <si>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</si>
  <si>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</si>
  <si>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</si>
  <si>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</si>
  <si>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</si>
  <si>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</si>
  <si>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</si>
  <si>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</si>
  <si>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</si>
  <si>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</si>
  <si>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</si>
  <si>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</si>
  <si>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</si>
  <si>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</si>
  <si>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</si>
  <si>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</si>
  <si>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</si>
  <si>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</si>
  <si>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</si>
  <si>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</si>
  <si>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</si>
  <si>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</si>
  <si>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</si>
  <si>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</si>
  <si>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</si>
  <si>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</si>
  <si>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</si>
  <si>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</si>
  <si>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</si>
  <si>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</si>
  <si>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</si>
  <si>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</si>
  <si>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</si>
  <si>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</si>
  <si>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</si>
  <si>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</si>
  <si>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</si>
  <si>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</si>
  <si>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</si>
  <si>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</si>
  <si>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</si>
  <si>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</si>
  <si>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</si>
  <si>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</si>
  <si>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</si>
  <si>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</si>
  <si>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</si>
  <si>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</si>
  <si>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</si>
  <si>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</si>
  <si>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</si>
  <si>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</si>
  <si>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</si>
  <si>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</si>
  <si>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</si>
  <si>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</si>
  <si>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</si>
  <si>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</si>
  <si>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</si>
  <si>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</si>
  <si>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</si>
  <si>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</si>
  <si>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</si>
  <si>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</si>
  <si>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</si>
  <si>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</si>
  <si>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</si>
  <si>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</si>
  <si>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</si>
  <si>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</si>
  <si>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</si>
  <si>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</si>
  <si>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</si>
  <si>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</si>
  <si>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</si>
  <si>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</si>
  <si>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</si>
  <si>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</si>
  <si>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</si>
  <si>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</si>
  <si>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</si>
  <si>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</si>
  <si>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</si>
  <si>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</si>
  <si>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</si>
  <si>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</si>
  <si>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</si>
  <si>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</si>
  <si>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</si>
  <si>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</si>
  <si>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</si>
  <si>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</si>
  <si>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</si>
  <si>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</si>
  <si>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</si>
  <si>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</si>
  <si>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</si>
  <si>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</si>
  <si>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</si>
  <si>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</si>
  <si>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</si>
  <si>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</si>
  <si>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</si>
  <si>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</si>
  <si>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</si>
  <si>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</si>
  <si>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</si>
  <si>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</si>
  <si>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</si>
  <si>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</si>
  <si>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</si>
  <si>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</si>
  <si>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</si>
  <si>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</si>
  <si>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</si>
  <si>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</si>
  <si>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</si>
  <si>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</si>
  <si>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</si>
  <si>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</si>
  <si>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</si>
  <si>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</si>
  <si>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</si>
  <si>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</si>
  <si>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</si>
  <si>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</si>
  <si>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</si>
  <si>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</si>
  <si>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</si>
  <si>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</si>
  <si>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</si>
  <si>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</si>
  <si>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</si>
  <si>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</si>
  <si>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</si>
  <si>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</si>
  <si>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</si>
  <si>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</si>
  <si>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</si>
  <si>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</si>
  <si>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</si>
  <si>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</si>
  <si>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</si>
  <si>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</si>
  <si>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</si>
  <si>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</si>
  <si>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</si>
  <si>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</si>
  <si>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</si>
  <si>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</si>
  <si>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</si>
  <si>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</si>
  <si>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</si>
  <si>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</si>
  <si>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</si>
  <si>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</si>
  <si>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</si>
  <si>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</si>
  <si>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</si>
  <si>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</si>
  <si>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</si>
  <si>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</si>
  <si>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</si>
  <si>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</si>
  <si>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</si>
  <si>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</si>
  <si>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</si>
  <si>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</si>
  <si>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</si>
  <si>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</si>
  <si>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</si>
  <si>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</si>
  <si>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</si>
  <si>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</si>
  <si>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</si>
  <si>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</si>
  <si>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</si>
  <si>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</si>
  <si>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</si>
  <si>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</si>
  <si>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</si>
  <si>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</si>
  <si>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</si>
  <si>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</si>
  <si>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</si>
  <si>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</si>
  <si>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</si>
  <si>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</si>
  <si>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</si>
  <si>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</si>
  <si>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</si>
  <si>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</si>
  <si>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</si>
  <si>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</si>
  <si>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</si>
  <si>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</si>
  <si>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</si>
  <si>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</si>
  <si>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</si>
  <si>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</si>
  <si>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</si>
  <si>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</si>
  <si>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</si>
  <si>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</si>
  <si>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</si>
  <si>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</si>
  <si>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</si>
  <si>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</si>
  <si>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</si>
  <si>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</si>
  <si>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</si>
  <si>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</si>
  <si>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</si>
  <si>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</si>
  <si>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</si>
  <si>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</si>
  <si>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</si>
  <si>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</si>
  <si>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</si>
  <si>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</si>
  <si>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</si>
  <si>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</si>
  <si>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</si>
  <si>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</si>
  <si>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</si>
  <si>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</si>
  <si>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</si>
  <si>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</si>
  <si>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</si>
  <si>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</si>
  <si>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</si>
  <si>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</si>
  <si>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</si>
  <si>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</si>
  <si>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</si>
  <si>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</si>
  <si>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</si>
  <si>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</si>
  <si>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</si>
  <si>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</si>
  <si>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</si>
  <si>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</si>
  <si>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</si>
  <si>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</si>
  <si>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</si>
  <si>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</si>
  <si>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</si>
  <si>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</si>
  <si>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</si>
  <si>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</si>
  <si>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</si>
  <si>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</si>
  <si>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</si>
  <si>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</si>
  <si>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</si>
  <si>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</si>
  <si>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</si>
  <si>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</si>
  <si>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</si>
  <si>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</si>
  <si>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</si>
  <si>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</si>
  <si>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</si>
  <si>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</si>
  <si>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</si>
  <si>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</si>
  <si>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</si>
  <si>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</si>
  <si>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</si>
  <si>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</si>
  <si>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</si>
  <si>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</si>
  <si>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</si>
  <si>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</si>
  <si>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</si>
  <si>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</si>
  <si>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</si>
  <si>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</si>
  <si>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</si>
  <si>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</si>
  <si>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</si>
  <si>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</si>
  <si>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</si>
  <si>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</si>
  <si>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</si>
  <si>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</si>
  <si>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</si>
  <si>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</si>
  <si>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</si>
  <si>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</si>
  <si>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</si>
  <si>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</si>
  <si>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</si>
  <si>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</si>
  <si>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</si>
  <si>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</si>
  <si>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</si>
  <si>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</si>
  <si>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</si>
  <si>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</si>
  <si>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</si>
  <si>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</si>
  <si>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</si>
  <si>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</si>
  <si>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</si>
  <si>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</si>
  <si>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</si>
  <si>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</si>
  <si>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</si>
  <si>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</si>
  <si>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</si>
  <si>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</si>
  <si>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</si>
  <si>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</si>
  <si>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</si>
  <si>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</si>
  <si>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</si>
  <si>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</si>
  <si>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</si>
  <si>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</si>
  <si>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</si>
  <si>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</si>
  <si>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</si>
  <si>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</si>
  <si>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</si>
  <si>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</si>
  <si>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</si>
  <si>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</si>
  <si>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</si>
  <si>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</si>
  <si>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</si>
  <si>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</si>
  <si>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</si>
  <si>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</si>
  <si>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</si>
  <si>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</si>
  <si>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</si>
  <si>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</si>
  <si>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</si>
  <si>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</si>
  <si>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</si>
  <si>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</si>
  <si>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</si>
  <si>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</si>
  <si>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</si>
  <si>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</si>
  <si>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</si>
  <si>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</si>
  <si>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</si>
  <si>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</si>
  <si>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</si>
  <si>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</si>
  <si>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</si>
  <si>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</si>
  <si>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</si>
  <si>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</si>
  <si>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</si>
  <si>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</si>
  <si>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</si>
  <si>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</si>
  <si>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</si>
  <si>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</si>
  <si>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</si>
  <si>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</si>
  <si>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</si>
  <si>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</si>
  <si>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</si>
  <si>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</si>
  <si>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</si>
  <si>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</si>
  <si>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</si>
  <si>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</si>
  <si>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</si>
  <si>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</si>
  <si>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</si>
  <si>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</si>
  <si>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</si>
  <si>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</si>
  <si>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</si>
  <si>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</si>
  <si>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</si>
  <si>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</si>
  <si>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</si>
  <si>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</si>
  <si>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</si>
  <si>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</si>
  <si>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</si>
  <si>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</si>
  <si>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</si>
  <si>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</si>
  <si>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</si>
  <si>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</si>
  <si>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</si>
  <si>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</si>
  <si>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</si>
  <si>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</si>
  <si>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</si>
  <si>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</si>
  <si>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</si>
  <si>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</si>
  <si>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</si>
  <si>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</si>
  <si>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</si>
  <si>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</si>
  <si>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</si>
  <si>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</si>
  <si>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</si>
  <si>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</si>
  <si>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</si>
  <si>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</si>
  <si>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</si>
  <si>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</si>
  <si>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</si>
  <si>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</si>
  <si>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</si>
  <si>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</si>
  <si>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</si>
  <si>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</si>
  <si>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</si>
  <si>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</si>
  <si>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</si>
  <si>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</si>
  <si>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</si>
  <si>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</si>
  <si>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</si>
  <si>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</si>
  <si>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</si>
  <si>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</si>
  <si>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</si>
  <si>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</si>
  <si>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</si>
  <si>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</si>
  <si>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</si>
  <si>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</si>
  <si>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</si>
  <si>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</si>
  <si>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</si>
  <si>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</si>
  <si>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</si>
  <si>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</si>
  <si>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</si>
  <si>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</si>
  <si>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</si>
  <si>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</si>
  <si>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</si>
  <si>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</si>
  <si>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</si>
  <si>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</si>
  <si>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</si>
  <si>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</si>
  <si>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</si>
  <si>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</si>
  <si>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</si>
  <si>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</si>
  <si>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</si>
  <si>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</si>
  <si>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</si>
  <si>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</si>
  <si>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</si>
  <si>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</si>
  <si>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</si>
  <si>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</si>
  <si>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</si>
  <si>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</si>
  <si>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</si>
  <si>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</si>
  <si>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</si>
  <si>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</si>
  <si>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</si>
  <si>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</si>
  <si>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</si>
  <si>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</si>
  <si>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</si>
  <si>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</si>
  <si>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</si>
  <si>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</si>
  <si>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</si>
  <si>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</si>
  <si>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</si>
  <si>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</si>
  <si>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</si>
  <si>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</si>
  <si>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</si>
  <si>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</si>
  <si>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</si>
  <si>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</si>
  <si>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</si>
  <si>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</si>
  <si>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</si>
  <si>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</si>
  <si>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</si>
  <si>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</si>
  <si>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</si>
  <si>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</si>
  <si>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</si>
  <si>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</si>
  <si>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</si>
  <si>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</si>
  <si>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</si>
  <si>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</si>
  <si>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</si>
  <si>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</si>
  <si>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</si>
  <si>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</si>
  <si>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</si>
  <si>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</si>
  <si>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</si>
  <si>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</si>
  <si>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</si>
  <si>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</si>
  <si>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</si>
  <si>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</si>
  <si>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</si>
  <si>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</si>
  <si>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</si>
  <si>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</si>
  <si>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</si>
  <si>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</si>
  <si>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</si>
  <si>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</si>
  <si>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</si>
  <si>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</si>
  <si>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</si>
  <si>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</si>
  <si>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</si>
  <si>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</si>
  <si>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</si>
  <si>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</si>
  <si>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</si>
  <si>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</si>
  <si>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</si>
  <si>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</si>
  <si>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</si>
  <si>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</si>
  <si>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</si>
  <si>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</si>
  <si>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</si>
  <si>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</si>
  <si>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</si>
  <si>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</si>
  <si>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</si>
  <si>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</si>
  <si>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</si>
  <si>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</si>
  <si>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</si>
  <si>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</si>
  <si>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</si>
  <si>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</si>
  <si>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</si>
  <si>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</si>
  <si>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</si>
  <si>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</si>
  <si>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</si>
  <si>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</si>
  <si>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</si>
  <si>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</si>
  <si>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</si>
  <si>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</si>
  <si>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</si>
  <si>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</si>
  <si>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</si>
  <si>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</si>
  <si>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</si>
  <si>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</si>
  <si>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</si>
  <si>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</si>
  <si>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</si>
  <si>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</si>
  <si>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</si>
  <si>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</si>
  <si>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</si>
  <si>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</si>
  <si>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</si>
  <si>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</si>
  <si>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</si>
  <si>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</si>
  <si>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</si>
  <si>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</si>
  <si>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</si>
  <si>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</si>
  <si>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</si>
  <si>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</si>
  <si>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</si>
  <si>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</si>
  <si>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</si>
  <si>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</si>
  <si>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</si>
  <si>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</si>
  <si>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</si>
  <si>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</si>
  <si>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</si>
  <si>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</si>
  <si>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</si>
  <si>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</si>
  <si>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</si>
  <si>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</si>
  <si>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</si>
  <si>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</si>
  <si>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</si>
  <si>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</si>
  <si>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</si>
  <si>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</si>
  <si>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</si>
  <si>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</si>
  <si>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</si>
  <si>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</si>
  <si>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</si>
  <si>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</si>
  <si>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</si>
  <si>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</si>
  <si>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</si>
  <si>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</si>
  <si>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</si>
  <si>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</si>
  <si>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</si>
  <si>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</si>
  <si>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</si>
  <si>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</si>
  <si>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</si>
  <si>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</si>
  <si>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</si>
  <si>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</si>
  <si>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</si>
  <si>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</si>
  <si>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</si>
  <si>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</si>
  <si>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</si>
  <si>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</si>
  <si>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</si>
  <si>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</si>
  <si>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</si>
  <si>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</si>
  <si>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</si>
  <si>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</si>
  <si>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</si>
  <si>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</si>
  <si>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</si>
  <si>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</si>
  <si>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</si>
  <si>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</si>
  <si>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</si>
  <si>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</si>
  <si>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</si>
  <si>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</si>
  <si>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</si>
  <si>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</si>
  <si>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</si>
  <si>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</si>
  <si>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</si>
  <si>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</si>
  <si>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</si>
  <si>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</si>
  <si>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</si>
  <si>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</si>
  <si>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</si>
  <si>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</si>
  <si>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</si>
  <si>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</si>
  <si>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</si>
  <si>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</si>
  <si>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</si>
  <si>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</si>
  <si>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</si>
  <si>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</si>
  <si>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</si>
  <si>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</si>
  <si>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</si>
  <si>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</si>
  <si>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</si>
  <si>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</si>
  <si>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</si>
  <si>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</si>
  <si>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</si>
  <si>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</si>
  <si>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</si>
  <si>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</si>
  <si>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</si>
  <si>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</si>
  <si>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</si>
  <si>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</si>
  <si>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</si>
  <si>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</si>
  <si>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</si>
  <si>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</si>
  <si>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</si>
  <si>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</si>
  <si>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</si>
  <si>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</si>
  <si>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</si>
  <si>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</si>
  <si>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</si>
  <si>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</si>
  <si>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</si>
  <si>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</si>
  <si>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</si>
  <si>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</si>
  <si>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</si>
  <si>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</si>
  <si>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</si>
  <si>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</si>
  <si>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</si>
  <si>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</si>
  <si>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</si>
  <si>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</si>
  <si>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</si>
  <si>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</si>
  <si>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</si>
  <si>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</si>
  <si>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</si>
  <si>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</si>
  <si>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</si>
  <si>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</si>
  <si>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</si>
  <si>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</si>
  <si>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</si>
  <si>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</si>
  <si>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</si>
  <si>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</si>
  <si>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</si>
  <si>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</si>
  <si>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</si>
  <si>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</si>
  <si>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</si>
  <si>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</si>
  <si>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</si>
  <si>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</si>
  <si>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</si>
  <si>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</si>
  <si>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</si>
  <si>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</si>
  <si>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</si>
  <si>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</si>
  <si>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</si>
  <si>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</si>
  <si>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</si>
  <si>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</si>
  <si>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</si>
  <si>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</si>
  <si>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</si>
  <si>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</si>
  <si>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</si>
  <si>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</si>
  <si>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</si>
  <si>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</si>
  <si>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</si>
  <si>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</si>
  <si>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</si>
  <si>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</si>
  <si>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</si>
  <si>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</si>
  <si>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</si>
  <si>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</si>
  <si>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</si>
  <si>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</si>
  <si>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</si>
  <si>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</si>
  <si>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</si>
  <si>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</si>
  <si>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</si>
  <si>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</si>
  <si>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</si>
  <si>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</si>
  <si>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</si>
  <si>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</si>
  <si>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</si>
  <si>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</si>
  <si>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</si>
  <si>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</si>
  <si>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</si>
  <si>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</si>
  <si>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</si>
  <si>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</si>
  <si>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</si>
  <si>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</si>
  <si>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</si>
  <si>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</si>
  <si>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</si>
  <si>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</si>
  <si>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</si>
  <si>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</si>
  <si>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</si>
  <si>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</si>
  <si>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</si>
  <si>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</si>
  <si>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</si>
  <si>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</si>
  <si>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</si>
  <si>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</si>
  <si>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</si>
  <si>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</si>
  <si>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</si>
  <si>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</si>
  <si>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</si>
  <si>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</si>
  <si>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</si>
  <si>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</si>
  <si>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</si>
  <si>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</si>
  <si>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</si>
  <si>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</si>
  <si>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</si>
  <si>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</si>
  <si>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</si>
  <si>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</si>
  <si>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</si>
  <si>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</si>
  <si>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</si>
  <si>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</si>
  <si>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</si>
  <si>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</si>
  <si>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</si>
  <si>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</si>
  <si>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</si>
  <si>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</si>
  <si>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</si>
  <si>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</si>
  <si>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</si>
  <si>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</si>
  <si>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</si>
  <si>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</si>
  <si>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</si>
  <si>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</si>
  <si>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</si>
  <si>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</si>
  <si>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</si>
  <si>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</si>
  <si>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</si>
  <si>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</si>
  <si>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</si>
  <si>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</si>
  <si>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</si>
  <si>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</si>
  <si>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</si>
  <si>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</si>
  <si>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</si>
  <si>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</si>
  <si>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</si>
  <si>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</si>
  <si>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</si>
  <si>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</si>
  <si>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</si>
  <si>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</si>
  <si>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</si>
  <si>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</si>
  <si>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</si>
  <si>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</si>
  <si>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</si>
  <si>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</si>
  <si>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</si>
  <si>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</si>
  <si>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</si>
  <si>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</si>
  <si>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</si>
  <si>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</si>
  <si>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</si>
  <si>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</si>
  <si>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</si>
  <si>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</si>
  <si>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</si>
  <si>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</si>
  <si>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</si>
  <si>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</si>
  <si>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</si>
  <si>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</si>
  <si>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</si>
  <si>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</si>
  <si>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</si>
  <si>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</si>
  <si>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</si>
  <si>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</si>
  <si>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</si>
  <si>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</si>
  <si>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</si>
  <si>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</si>
  <si>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</si>
  <si>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</si>
  <si>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</si>
  <si>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</si>
  <si>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</si>
  <si>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</si>
  <si>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</si>
  <si>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</si>
  <si>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</si>
  <si>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</si>
  <si>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</si>
  <si>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</si>
  <si>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</si>
  <si>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</si>
  <si>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</si>
  <si>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</si>
  <si>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</si>
  <si>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</si>
  <si>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</si>
  <si>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</si>
  <si>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</si>
  <si>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</si>
  <si>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</si>
  <si>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</si>
  <si>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</si>
  <si>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</si>
  <si>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</si>
  <si>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</si>
  <si>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</si>
  <si>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</si>
  <si>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</si>
  <si>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</si>
  <si>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</si>
  <si>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</si>
  <si>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</si>
  <si>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</si>
  <si>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</si>
  <si>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</si>
  <si>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</si>
  <si>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</si>
  <si>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</si>
  <si>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</si>
  <si>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</si>
  <si>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</si>
  <si>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</si>
  <si>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</si>
  <si>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</si>
  <si>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</si>
  <si>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</si>
  <si>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</si>
  <si>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</si>
  <si>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</si>
  <si>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</si>
  <si>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</si>
  <si>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</si>
  <si>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</si>
  <si>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</si>
  <si>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</si>
  <si>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</si>
  <si>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</si>
  <si>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</si>
  <si>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</si>
  <si>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</si>
  <si>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</si>
  <si>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</si>
  <si>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</si>
  <si>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</si>
  <si>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</si>
  <si>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</si>
  <si>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</si>
  <si>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</si>
  <si>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</si>
  <si>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</si>
  <si>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</si>
  <si>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</si>
  <si>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</si>
  <si>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</si>
  <si>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</si>
  <si>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</si>
  <si>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</si>
  <si>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</si>
  <si>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</si>
  <si>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</si>
  <si>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</si>
  <si>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</si>
  <si>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</si>
  <si>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</si>
  <si>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</si>
  <si>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</si>
  <si>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</si>
  <si>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</si>
  <si>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</si>
  <si>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</si>
  <si>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</si>
  <si>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</si>
  <si>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</si>
  <si>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</si>
  <si>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</si>
  <si>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</si>
  <si>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</si>
  <si>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</si>
  <si>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</si>
  <si>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</si>
  <si>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</si>
  <si>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</si>
  <si>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</si>
  <si>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</si>
  <si>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</si>
  <si>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</si>
  <si>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</si>
  <si>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</si>
  <si>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</si>
  <si>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</si>
  <si>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</si>
  <si>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</si>
  <si>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</si>
  <si>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</si>
  <si>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</si>
  <si>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</si>
  <si>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</si>
  <si>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</si>
  <si>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</si>
  <si>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</si>
  <si>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</si>
  <si>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</si>
  <si>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</si>
  <si>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</si>
  <si>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</si>
  <si>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</si>
  <si>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</si>
  <si>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</si>
  <si>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</si>
  <si>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</si>
  <si>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</si>
  <si>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</si>
  <si>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</si>
  <si>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</si>
  <si>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</si>
  <si>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</si>
  <si>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</si>
  <si>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</si>
  <si>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</si>
  <si>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</si>
  <si>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</si>
  <si>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</si>
  <si>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</si>
  <si>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</si>
  <si>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</si>
  <si>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</si>
  <si>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</si>
  <si>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</si>
  <si>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</si>
  <si>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</si>
  <si>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</si>
  <si>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</si>
  <si>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</si>
  <si>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</si>
  <si>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</si>
  <si>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</si>
  <si>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</si>
  <si>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</si>
  <si>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</si>
  <si>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</si>
  <si>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</si>
  <si>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</si>
  <si>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</si>
  <si>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</si>
  <si>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</si>
  <si>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</si>
  <si>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</si>
  <si>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</si>
  <si>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</si>
  <si>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</si>
  <si>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</si>
  <si>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</si>
  <si>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</si>
  <si>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</si>
  <si>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</si>
  <si>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</si>
  <si>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</si>
  <si>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</si>
  <si>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</si>
  <si>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</si>
  <si>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</si>
  <si>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</si>
  <si>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</si>
  <si>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</si>
  <si>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</si>
  <si>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</si>
  <si>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</si>
  <si>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</si>
  <si>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</si>
  <si>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</si>
  <si>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</si>
  <si>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</si>
  <si>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</si>
  <si>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</si>
  <si>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</si>
  <si>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</si>
  <si>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</si>
  <si>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</si>
  <si>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</si>
  <si>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</si>
  <si>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</si>
  <si>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</si>
  <si>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</si>
  <si>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</si>
  <si>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</si>
  <si>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</si>
  <si>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</si>
  <si>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</si>
  <si>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</si>
  <si>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</si>
  <si>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</si>
  <si>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</si>
  <si>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</si>
  <si>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</si>
  <si>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</si>
  <si>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</si>
  <si>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</si>
  <si>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</si>
  <si>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</si>
  <si>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</si>
  <si>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</si>
  <si>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</si>
  <si>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</si>
  <si>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</si>
  <si>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</si>
  <si>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</si>
  <si>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</si>
  <si>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</si>
  <si>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</si>
  <si>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</si>
  <si>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</si>
  <si>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</si>
  <si>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</si>
  <si>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</si>
  <si>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</si>
  <si>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</si>
  <si>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</si>
  <si>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</si>
  <si>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</si>
  <si>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</si>
  <si>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</si>
  <si>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</si>
  <si>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</si>
  <si>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</si>
  <si>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</si>
  <si>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</si>
  <si>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</si>
  <si>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</si>
  <si>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</si>
  <si>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</si>
  <si>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</si>
  <si>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</si>
  <si>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</si>
  <si>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</si>
  <si>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</si>
  <si>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</si>
  <si>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</si>
  <si>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</si>
  <si>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</si>
  <si>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</si>
  <si>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</si>
  <si>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</si>
  <si>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</si>
  <si>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</si>
  <si>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</si>
  <si>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</si>
  <si>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</si>
  <si>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</si>
  <si>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</si>
  <si>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</si>
  <si>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</si>
  <si>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</si>
  <si>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</si>
  <si>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</si>
  <si>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</si>
  <si>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</si>
  <si>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</si>
  <si>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</si>
  <si>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</si>
  <si>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</si>
  <si>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</si>
  <si>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</si>
  <si>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</si>
  <si>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</si>
  <si>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</si>
  <si>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</si>
  <si>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</si>
  <si>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</si>
  <si>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</si>
  <si>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</si>
  <si>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</si>
  <si>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</si>
  <si>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</si>
  <si>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</si>
  <si>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</si>
  <si>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</si>
  <si>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</si>
  <si>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</si>
  <si>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</si>
  <si>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</si>
  <si>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</si>
  <si>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</si>
  <si>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</si>
  <si>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</si>
  <si>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</si>
  <si>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</si>
  <si>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</si>
  <si>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</si>
  <si>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</si>
  <si>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</si>
  <si>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</si>
  <si>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</si>
  <si>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</si>
  <si>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</si>
  <si>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</si>
  <si>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</si>
  <si>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</si>
  <si>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</si>
  <si>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</si>
  <si>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</si>
  <si>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</si>
  <si>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</si>
  <si>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</si>
  <si>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</si>
  <si>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</si>
  <si>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</si>
  <si>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</si>
  <si>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</si>
  <si>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</si>
  <si>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</si>
  <si>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</si>
  <si>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</si>
  <si>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</si>
  <si>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</si>
  <si>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</si>
  <si>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</si>
  <si>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</si>
  <si>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</si>
  <si>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</si>
  <si>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</si>
  <si>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</si>
  <si>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</si>
  <si>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</si>
  <si>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</si>
  <si>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</si>
  <si>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</si>
  <si>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</si>
  <si>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</si>
  <si>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</si>
  <si>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</si>
  <si>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</si>
  <si>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</si>
  <si>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</si>
  <si>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</si>
  <si>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</si>
  <si>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</si>
  <si>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</si>
  <si>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</si>
  <si>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</si>
  <si>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</si>
  <si>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</si>
  <si>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</si>
  <si>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</si>
  <si>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</si>
  <si>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</si>
  <si>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</si>
  <si>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</si>
  <si>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</si>
  <si>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</si>
  <si>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</si>
  <si>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</si>
  <si>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</si>
  <si>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</si>
  <si>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</si>
  <si>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</si>
  <si>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</si>
  <si>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</si>
  <si>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</si>
  <si>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</si>
  <si>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</si>
  <si>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</si>
  <si>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</si>
  <si>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</si>
  <si>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</si>
  <si>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</si>
  <si>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</si>
  <si>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</si>
  <si>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</si>
  <si>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</si>
  <si>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</si>
  <si>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</si>
  <si>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</si>
  <si>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</si>
  <si>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</si>
  <si>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</si>
  <si>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</si>
  <si>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</si>
  <si>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</si>
  <si>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</si>
  <si>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</si>
  <si>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</si>
  <si>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</si>
  <si>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</si>
  <si>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</si>
  <si>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</si>
  <si>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</si>
  <si>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</si>
  <si>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</si>
  <si>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</si>
  <si>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</si>
  <si>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</si>
  <si>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</si>
  <si>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</si>
  <si>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</si>
  <si>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</si>
  <si>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</si>
  <si>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</si>
  <si>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</si>
  <si>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</si>
  <si>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</si>
  <si>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</si>
  <si>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</si>
  <si>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</si>
  <si>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</si>
  <si>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</si>
  <si>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</si>
  <si>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</si>
  <si>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</si>
  <si>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</si>
  <si>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</si>
  <si>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</si>
  <si>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</si>
  <si>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</si>
  <si>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</si>
  <si>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</si>
  <si>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</si>
  <si>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</si>
  <si>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</si>
  <si>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</si>
  <si>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</si>
  <si>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</si>
  <si>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</si>
  <si>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</si>
  <si>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</si>
  <si>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</si>
  <si>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</si>
  <si>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</si>
  <si>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</si>
  <si>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</si>
  <si>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</si>
  <si>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</si>
  <si>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</si>
  <si>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</si>
  <si>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</si>
  <si>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</si>
  <si>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</si>
  <si>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</si>
  <si>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</si>
  <si>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</si>
  <si>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</si>
  <si>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</si>
  <si>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</si>
  <si>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</si>
  <si>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</si>
  <si>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</si>
  <si>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</si>
  <si>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</si>
  <si>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</si>
  <si>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</si>
  <si>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</si>
  <si>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</si>
  <si>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</si>
  <si>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</si>
  <si>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</si>
  <si>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</si>
  <si>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</si>
  <si>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</si>
  <si>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</si>
  <si>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</si>
  <si>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</si>
  <si>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</si>
  <si>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</si>
  <si>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</si>
  <si>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</si>
  <si>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</si>
  <si>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</si>
  <si>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</si>
  <si>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</si>
  <si>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</si>
  <si>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</si>
  <si>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</si>
  <si>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</si>
  <si>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</si>
  <si>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</si>
  <si>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</si>
  <si>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</si>
  <si>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</si>
  <si>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</si>
  <si>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</si>
  <si>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</si>
  <si>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</si>
  <si>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</si>
  <si>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</si>
  <si>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</si>
  <si>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</si>
  <si>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</si>
  <si>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</si>
  <si>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</si>
  <si>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</si>
  <si>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</si>
  <si>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</si>
  <si>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</si>
  <si>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</si>
  <si>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</si>
  <si>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</si>
  <si>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</si>
  <si>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</si>
  <si>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</si>
  <si>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</si>
  <si>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</si>
  <si>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</si>
  <si>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</si>
  <si>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</si>
  <si>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</si>
  <si>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</si>
  <si>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</si>
  <si>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</si>
  <si>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</si>
  <si>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</si>
  <si>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</si>
  <si>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</si>
  <si>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</si>
  <si>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</si>
  <si>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</si>
  <si>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</si>
  <si>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</si>
  <si>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</si>
  <si>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</si>
  <si>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</si>
  <si>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</si>
  <si>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</si>
  <si>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</si>
  <si>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</si>
  <si>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</si>
  <si>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</si>
  <si>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</si>
  <si>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</si>
  <si>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</si>
  <si>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</si>
  <si>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</si>
  <si>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</si>
  <si>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</si>
  <si>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</si>
  <si>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</si>
  <si>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</si>
  <si>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</si>
  <si>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</si>
  <si>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</si>
  <si>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</si>
  <si>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</si>
  <si>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</si>
  <si>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</si>
  <si>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</si>
  <si>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</si>
  <si>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</si>
  <si>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</si>
  <si>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</si>
  <si>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</si>
  <si>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</si>
  <si>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</si>
  <si>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</si>
  <si>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</si>
  <si>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</si>
  <si>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</si>
  <si>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</si>
  <si>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</si>
  <si>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</si>
  <si>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</si>
  <si>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</si>
  <si>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</si>
  <si>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</si>
  <si>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</si>
  <si>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</si>
  <si>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</si>
  <si>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</si>
  <si>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</si>
  <si>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</si>
  <si>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</si>
  <si>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</si>
  <si>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</si>
  <si>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</si>
  <si>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</si>
  <si>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</si>
  <si>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</si>
  <si>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</si>
  <si>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</si>
  <si>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</si>
  <si>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</si>
  <si>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</si>
  <si>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</si>
  <si>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</si>
  <si>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</si>
  <si>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</si>
  <si>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</si>
  <si>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</si>
  <si>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</si>
  <si>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</si>
  <si>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</si>
  <si>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</si>
  <si>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</si>
  <si>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</si>
  <si>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</si>
  <si>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</si>
  <si>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</si>
  <si>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</si>
  <si>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</si>
  <si>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</si>
  <si>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</si>
  <si>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</si>
  <si>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</si>
  <si>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</si>
  <si>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</si>
  <si>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</si>
  <si>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</si>
  <si>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</si>
  <si>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</si>
  <si>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</si>
  <si>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</si>
  <si>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</si>
  <si>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</si>
  <si>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</si>
  <si>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</si>
  <si>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</si>
  <si>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</si>
  <si>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</si>
  <si>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</si>
  <si>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</si>
  <si>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</si>
  <si>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</si>
  <si>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</si>
  <si>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</si>
  <si>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</si>
  <si>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</si>
  <si>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</si>
  <si>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</si>
  <si>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</si>
  <si>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</si>
  <si>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</si>
  <si>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</si>
  <si>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</si>
  <si>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</si>
  <si>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</si>
  <si>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</si>
  <si>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</si>
  <si>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</si>
  <si>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</si>
  <si>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</si>
  <si>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</si>
  <si>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</si>
  <si>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</si>
  <si>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</si>
  <si>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</si>
  <si>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</si>
  <si>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</si>
  <si>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</si>
  <si>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</si>
  <si>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</si>
  <si>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</si>
  <si>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</si>
  <si>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</si>
  <si>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</si>
  <si>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</si>
  <si>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</si>
  <si>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</si>
  <si>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</si>
  <si>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</si>
  <si>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</si>
  <si>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</si>
  <si>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</si>
  <si>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</si>
  <si>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</si>
  <si>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</si>
  <si>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</si>
  <si>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</si>
  <si>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</si>
  <si>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</si>
  <si>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</si>
  <si>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</si>
  <si>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</si>
  <si>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</si>
  <si>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</si>
  <si>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</si>
  <si>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</si>
  <si>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</si>
  <si>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</si>
  <si>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</si>
  <si>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</si>
  <si>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</si>
  <si>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</si>
  <si>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</si>
  <si>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</si>
  <si>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</si>
  <si>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</si>
  <si>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</si>
  <si>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</si>
  <si>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</si>
  <si>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</si>
  <si>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</si>
  <si>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</si>
  <si>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</si>
  <si>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</si>
  <si>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</si>
  <si>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</si>
  <si>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</si>
  <si>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</si>
  <si>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</si>
  <si>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</si>
  <si>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</si>
  <si>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</si>
  <si>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</si>
  <si>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</si>
  <si>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</si>
  <si>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</si>
  <si>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</si>
  <si>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</si>
  <si>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</si>
  <si>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</si>
  <si>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</si>
  <si>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</si>
  <si>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</si>
  <si>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</si>
  <si>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</si>
  <si>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</si>
  <si>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</si>
  <si>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</si>
  <si>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</si>
  <si>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</si>
  <si>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</si>
  <si>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</si>
  <si>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</si>
  <si>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</si>
  <si>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</si>
  <si>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</si>
  <si>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</si>
  <si>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</si>
  <si>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</si>
  <si>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</si>
  <si>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</si>
  <si>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</si>
  <si>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</si>
  <si>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</si>
  <si>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</si>
  <si>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</si>
  <si>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</si>
  <si>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</si>
  <si>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</si>
  <si>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</si>
  <si>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</si>
  <si>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</si>
  <si>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</si>
  <si>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</si>
  <si>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</si>
  <si>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</si>
  <si>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</si>
  <si>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</si>
  <si>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</si>
  <si>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</si>
  <si>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</si>
  <si>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</si>
  <si>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</si>
  <si>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</si>
  <si>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</si>
  <si>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</si>
  <si>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</si>
  <si>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</si>
  <si>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</si>
  <si>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</si>
  <si>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</si>
  <si>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</si>
  <si>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</si>
  <si>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</si>
  <si>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</si>
  <si>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</si>
  <si>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</si>
  <si>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</si>
  <si>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</si>
  <si>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</si>
  <si>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</si>
  <si>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</si>
  <si>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</si>
  <si>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</si>
  <si>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</si>
  <si>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</si>
  <si>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</si>
  <si>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</si>
  <si>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</si>
  <si>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</si>
  <si>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</si>
  <si>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</si>
  <si>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</si>
  <si>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</si>
  <si>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</si>
  <si>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</si>
  <si>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</si>
  <si>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</si>
  <si>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</si>
  <si>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</si>
  <si>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</si>
  <si>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</si>
  <si>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</si>
  <si>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</si>
  <si>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</si>
  <si>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</si>
  <si>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</si>
  <si>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</si>
  <si>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</si>
  <si>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</si>
  <si>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</si>
  <si>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</si>
  <si>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</si>
  <si>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</si>
  <si>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</si>
  <si>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</si>
  <si>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</si>
  <si>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</si>
  <si>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</si>
  <si>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</si>
  <si>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</si>
  <si>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</si>
  <si>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</si>
  <si>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</si>
  <si>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</si>
  <si>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</si>
  <si>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</si>
  <si>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</si>
  <si>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</si>
  <si>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</si>
  <si>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</si>
  <si>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</si>
  <si>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</si>
  <si>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</si>
  <si>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</si>
  <si>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</si>
  <si>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</si>
  <si>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</si>
  <si>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</si>
  <si>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</si>
  <si>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</si>
  <si>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</si>
  <si>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</si>
  <si>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</si>
  <si>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</si>
  <si>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</si>
  <si>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</si>
  <si>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</si>
  <si>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</si>
  <si>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</si>
  <si>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</si>
  <si>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</si>
  <si>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</si>
  <si>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</si>
  <si>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</si>
  <si>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</si>
  <si>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</si>
  <si>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</si>
  <si>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</si>
  <si>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</si>
  <si>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</si>
  <si>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</si>
  <si>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</si>
  <si>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</si>
  <si>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</si>
  <si>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</si>
  <si>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</si>
  <si>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</si>
  <si>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</si>
  <si>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</si>
  <si>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</si>
  <si>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</si>
  <si>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</si>
  <si>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</si>
  <si>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</si>
  <si>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</si>
  <si>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</si>
  <si>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</si>
  <si>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</si>
  <si>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</si>
  <si>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</si>
  <si>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</si>
  <si>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</si>
  <si>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</si>
  <si>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</si>
  <si>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</si>
  <si>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</si>
  <si>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</si>
  <si>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</si>
  <si>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</si>
  <si>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</si>
  <si>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</si>
  <si>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</si>
  <si>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</si>
  <si>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</si>
  <si>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</si>
  <si>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</si>
  <si>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</si>
  <si>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</si>
  <si>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</si>
  <si>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</si>
  <si>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</si>
  <si>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</si>
  <si>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</si>
  <si>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</si>
  <si>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</si>
  <si>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</si>
  <si>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</si>
  <si>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</si>
  <si>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</si>
  <si>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</si>
  <si>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</si>
  <si>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</si>
  <si>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</si>
  <si>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</si>
  <si>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</si>
  <si>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</si>
  <si>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</si>
  <si>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</si>
  <si>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</si>
  <si>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</si>
  <si>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</si>
  <si>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</si>
  <si>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</si>
  <si>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</si>
  <si>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</si>
  <si>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</si>
  <si>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</si>
  <si>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</si>
  <si>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</si>
  <si>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</si>
  <si>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</si>
  <si>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</si>
  <si>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</si>
  <si>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</si>
  <si>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</si>
  <si>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</si>
  <si>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</si>
  <si>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</si>
  <si>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</si>
  <si>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</si>
  <si>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</si>
  <si>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</si>
  <si>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</si>
  <si>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</si>
  <si>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</si>
  <si>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</si>
  <si>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</si>
  <si>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</si>
  <si>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</si>
  <si>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</si>
  <si>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</si>
  <si>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</si>
  <si>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</si>
  <si>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</si>
  <si>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</si>
  <si>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</si>
  <si>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</si>
  <si>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</si>
  <si>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</si>
  <si>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</si>
  <si>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</si>
  <si>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</si>
  <si>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</si>
  <si>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</si>
  <si>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</si>
  <si>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</si>
  <si>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</si>
  <si>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</si>
  <si>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</si>
  <si>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</si>
  <si>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</si>
  <si>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</si>
  <si>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</si>
  <si>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</si>
  <si>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</si>
  <si>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</si>
  <si>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</si>
  <si>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</si>
  <si>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</si>
  <si>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</si>
  <si>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</si>
  <si>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</si>
  <si>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</si>
  <si>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</si>
  <si>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</si>
  <si>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</si>
  <si>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</si>
  <si>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</si>
  <si>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</si>
  <si>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</si>
  <si>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</si>
  <si>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</si>
  <si>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</si>
  <si>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</si>
  <si>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</si>
  <si>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</si>
  <si>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</si>
  <si>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</si>
  <si>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</si>
  <si>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</si>
  <si>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</si>
  <si>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</si>
  <si>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</si>
  <si>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</si>
  <si>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</si>
  <si>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</si>
  <si>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</si>
  <si>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</si>
  <si>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</si>
  <si>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</si>
  <si>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</si>
  <si>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</si>
  <si>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</si>
  <si>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</si>
  <si>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</si>
  <si>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</si>
  <si>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</si>
  <si>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</si>
  <si>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</si>
  <si>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</si>
  <si>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</si>
  <si>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</si>
  <si>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</si>
  <si>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</si>
  <si>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</si>
  <si>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</si>
  <si>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</si>
  <si>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</si>
  <si>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</si>
  <si>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</si>
  <si>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</si>
  <si>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</si>
  <si>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</si>
  <si>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</si>
  <si>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</si>
  <si>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</si>
  <si>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</si>
  <si>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</si>
  <si>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</si>
  <si>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</si>
  <si>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</si>
  <si>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</si>
  <si>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</si>
  <si>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</si>
  <si>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</si>
  <si>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</si>
  <si>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</si>
  <si>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</si>
  <si>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</si>
  <si>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</si>
  <si>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</si>
  <si>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</si>
  <si>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</si>
  <si>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</si>
  <si>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</si>
  <si>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</si>
  <si>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</si>
  <si>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</si>
  <si>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</si>
  <si>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</si>
  <si>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</si>
  <si>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</si>
  <si>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</si>
  <si>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</si>
  <si>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</si>
  <si>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</si>
  <si>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</si>
  <si>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</si>
  <si>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</si>
  <si>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</si>
  <si>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</si>
  <si>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</si>
  <si>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</si>
  <si>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</si>
  <si>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</si>
  <si>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</si>
  <si>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</si>
  <si>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</si>
  <si>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</si>
  <si>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</si>
  <si>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</si>
  <si>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</si>
  <si>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</si>
  <si>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</si>
  <si>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</si>
  <si>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</si>
  <si>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</si>
  <si>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</si>
  <si>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</si>
  <si>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</si>
  <si>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</si>
  <si>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</si>
  <si>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</si>
  <si>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</si>
  <si>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</si>
  <si>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</si>
  <si>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</si>
  <si>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</si>
  <si>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</si>
  <si>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</si>
  <si>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</si>
  <si>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</si>
  <si>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</si>
  <si>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</si>
  <si>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</si>
  <si>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</si>
  <si>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</si>
  <si>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</si>
  <si>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</si>
  <si>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</si>
  <si>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</si>
  <si>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</si>
  <si>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</si>
  <si>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</si>
  <si>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</si>
  <si>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</si>
  <si>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</si>
  <si>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</si>
  <si>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</si>
  <si>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</si>
  <si>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</si>
  <si>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</si>
  <si>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</si>
  <si>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</si>
  <si>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</si>
  <si>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</si>
  <si>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</si>
  <si>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</si>
  <si>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</si>
  <si>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</si>
  <si>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</si>
  <si>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</si>
  <si>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</si>
  <si>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</si>
  <si>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</si>
  <si>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</si>
  <si>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</si>
  <si>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</si>
  <si>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</si>
  <si>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</si>
  <si>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</si>
  <si>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</si>
  <si>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</si>
  <si>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</si>
  <si>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</si>
  <si>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</si>
  <si>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</si>
  <si>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</si>
  <si>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</si>
  <si>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</si>
  <si>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</si>
  <si>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</si>
  <si>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</si>
  <si>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</si>
  <si>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</si>
  <si>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</si>
  <si>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</si>
  <si>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</si>
  <si>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</si>
  <si>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</si>
  <si>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</si>
  <si>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</si>
  <si>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</si>
  <si>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</si>
  <si>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</si>
  <si>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</si>
  <si>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</si>
  <si>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</si>
  <si>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</si>
  <si>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</si>
  <si>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</si>
  <si>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</si>
  <si>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</si>
  <si>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</si>
  <si>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</si>
  <si>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</si>
  <si>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</si>
  <si>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</si>
  <si>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</si>
  <si>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</si>
  <si>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</si>
  <si>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</si>
  <si>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</si>
  <si>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</si>
  <si>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</si>
  <si>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</si>
  <si>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</si>
  <si>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</si>
  <si>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</si>
  <si>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</si>
  <si>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</si>
  <si>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</si>
  <si>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</si>
  <si>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</si>
  <si>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</si>
  <si>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</si>
  <si>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</si>
  <si>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</si>
  <si>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</si>
  <si>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</si>
  <si>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</si>
  <si>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</si>
  <si>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</si>
  <si>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</si>
  <si>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</si>
  <si>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</si>
  <si>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</si>
  <si>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</si>
  <si>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</si>
  <si>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</si>
  <si>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</si>
  <si>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</si>
  <si>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</si>
  <si>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</si>
  <si>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</si>
  <si>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</si>
  <si>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</si>
  <si>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</si>
  <si>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</si>
  <si>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</si>
  <si>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</si>
  <si>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</si>
  <si>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</si>
  <si>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</si>
  <si>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</si>
  <si>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</si>
  <si>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</si>
  <si>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</si>
  <si>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</si>
  <si>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</si>
  <si>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</si>
  <si>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</si>
  <si>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</si>
  <si>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</si>
  <si>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</si>
  <si>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</si>
  <si>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</si>
  <si>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</si>
  <si>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</si>
  <si>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</si>
  <si>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</si>
  <si>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</si>
  <si>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</si>
  <si>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</si>
  <si>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</si>
  <si>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</si>
  <si>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</si>
  <si>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</si>
  <si>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</si>
  <si>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</si>
  <si>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</si>
  <si>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</si>
  <si>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</si>
  <si>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</si>
  <si>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</si>
  <si>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</si>
  <si>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</si>
  <si>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</si>
  <si>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</si>
  <si>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</si>
  <si>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</si>
  <si>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</si>
  <si>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</si>
  <si>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</si>
  <si>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</si>
  <si>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</si>
  <si>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</si>
  <si>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</si>
  <si>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</si>
  <si>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</si>
  <si>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</si>
  <si>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</si>
  <si>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</si>
  <si>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</si>
  <si>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</si>
  <si>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</si>
  <si>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</si>
  <si>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</si>
  <si>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</si>
  <si>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</si>
  <si>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</si>
  <si>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</si>
  <si>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</si>
  <si>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</si>
  <si>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</si>
  <si>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</si>
  <si>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</si>
  <si>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</si>
  <si>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</si>
  <si>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</si>
  <si>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</si>
  <si>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</si>
  <si>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</si>
  <si>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</si>
  <si>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</si>
  <si>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</si>
  <si>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</si>
  <si>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</si>
  <si>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</si>
  <si>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</si>
  <si>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</si>
  <si>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</si>
  <si>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</si>
  <si>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</si>
  <si>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</si>
  <si>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</si>
  <si>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</si>
  <si>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</si>
  <si>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</si>
  <si>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</si>
  <si>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</si>
  <si>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</si>
  <si>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</si>
  <si>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</si>
  <si>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</si>
  <si>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</si>
  <si>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</si>
  <si>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</si>
  <si>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</si>
  <si>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</si>
  <si>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</si>
  <si>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</si>
  <si>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</si>
  <si>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</si>
  <si>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</si>
  <si>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</si>
  <si>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</si>
  <si>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</si>
  <si>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</si>
  <si>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</si>
  <si>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</si>
  <si>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</si>
  <si>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</si>
  <si>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</si>
  <si>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</si>
  <si>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</si>
  <si>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</si>
  <si>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</si>
  <si>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</si>
  <si>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</si>
  <si>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</si>
  <si>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</si>
  <si>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</si>
  <si>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</si>
  <si>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</si>
  <si>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</si>
  <si>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</si>
  <si>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</si>
  <si>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</si>
  <si>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</si>
  <si>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</si>
  <si>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</si>
  <si>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</si>
  <si>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</si>
  <si>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</si>
  <si>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</si>
  <si>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</si>
  <si>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</si>
  <si>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</si>
  <si>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</si>
  <si>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</si>
  <si>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</si>
  <si>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</si>
  <si>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</si>
  <si>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</si>
  <si>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</si>
  <si>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</si>
  <si>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</si>
  <si>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</si>
  <si>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</si>
  <si>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</si>
  <si>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</si>
  <si>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</si>
  <si>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</si>
  <si>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</si>
  <si>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</si>
  <si>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</si>
  <si>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</si>
  <si>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</si>
  <si>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</si>
  <si>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</si>
  <si>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</si>
  <si>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</si>
  <si>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</si>
  <si>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</si>
  <si>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</si>
  <si>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</si>
  <si>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</si>
  <si>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</si>
  <si>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</si>
  <si>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</si>
  <si>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</si>
  <si>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</si>
  <si>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</si>
  <si>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</si>
  <si>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</si>
  <si>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</si>
  <si>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</si>
  <si>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</si>
  <si>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</si>
  <si>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</si>
  <si>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</si>
  <si>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</si>
  <si>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</si>
  <si>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</si>
  <si>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</si>
  <si>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</si>
  <si>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</si>
  <si>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</si>
  <si>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</si>
  <si>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</si>
  <si>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</si>
  <si>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</si>
  <si>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</si>
  <si>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</si>
  <si>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</si>
  <si>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</si>
  <si>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</si>
  <si>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</si>
  <si>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</si>
  <si>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</si>
  <si>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</si>
  <si>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</si>
  <si>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</si>
  <si>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</si>
  <si>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</si>
  <si>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</si>
  <si>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</si>
  <si>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</si>
  <si>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</si>
  <si>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</si>
  <si>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</si>
  <si>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</si>
  <si>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</si>
  <si>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</si>
  <si>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</si>
  <si>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</si>
  <si>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</si>
  <si>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</si>
  <si>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</si>
  <si>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</si>
  <si>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</si>
  <si>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</si>
  <si>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</si>
  <si>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</si>
  <si>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</si>
  <si>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</si>
  <si>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</si>
  <si>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</si>
  <si>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</si>
  <si>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</si>
  <si>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</si>
  <si>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</si>
  <si>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</si>
  <si>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</si>
  <si>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</si>
  <si>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</si>
  <si>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</si>
  <si>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</si>
  <si>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</si>
  <si>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</si>
  <si>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</si>
  <si>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</si>
  <si>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</si>
  <si>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</si>
  <si>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</si>
  <si>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</si>
  <si>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</si>
  <si>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</si>
  <si>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</si>
  <si>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</si>
  <si>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</si>
  <si>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</si>
  <si>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</si>
  <si>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</si>
  <si>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</si>
  <si>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</si>
  <si>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</si>
  <si>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</si>
  <si>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</si>
  <si>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</si>
  <si>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</si>
  <si>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</si>
  <si>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</si>
  <si>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</si>
  <si>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</si>
  <si>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</si>
  <si>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</si>
  <si>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</si>
  <si>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</si>
  <si>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</si>
  <si>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</si>
  <si>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</si>
  <si>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</si>
  <si>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</si>
  <si>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</si>
  <si>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</si>
  <si>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</si>
  <si>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</si>
  <si>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</si>
  <si>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</si>
  <si>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</si>
  <si>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</si>
  <si>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</si>
  <si>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</si>
  <si>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</si>
  <si>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</si>
  <si>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</si>
  <si>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</si>
  <si>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</si>
  <si>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</si>
  <si>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</si>
  <si>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</si>
  <si>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</si>
  <si>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</si>
  <si>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</si>
  <si>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</si>
  <si>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</si>
  <si>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</si>
  <si>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</si>
  <si>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</si>
  <si>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</si>
  <si>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</si>
  <si>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</si>
  <si>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</si>
  <si>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</si>
  <si>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</si>
  <si>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</si>
  <si>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</si>
  <si>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</si>
  <si>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</si>
  <si>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</si>
  <si>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</si>
  <si>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</si>
  <si>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</si>
  <si>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</si>
  <si>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</si>
  <si>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</si>
  <si>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</si>
  <si>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</si>
  <si>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</si>
  <si>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</si>
  <si>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</si>
  <si>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</si>
  <si>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</si>
  <si>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</si>
  <si>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</si>
  <si>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</si>
  <si>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</si>
  <si>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</si>
  <si>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</si>
  <si>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</si>
  <si>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</si>
  <si>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</si>
  <si>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</si>
  <si>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</si>
  <si>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</si>
  <si>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</si>
  <si>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</si>
  <si>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</si>
  <si>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</si>
  <si>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</si>
  <si>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</si>
  <si>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</si>
  <si>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</si>
  <si>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</si>
  <si>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</si>
  <si>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</si>
  <si>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</si>
  <si>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</si>
  <si>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</si>
  <si>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</si>
  <si>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</si>
  <si>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</si>
  <si>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</si>
  <si>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</si>
  <si>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</si>
  <si>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</si>
  <si>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</si>
  <si>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</si>
  <si>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</si>
  <si>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</si>
  <si>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</si>
  <si>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</si>
  <si>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</si>
  <si>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</si>
  <si>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</si>
  <si>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</si>
  <si>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</si>
  <si>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</si>
  <si>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</si>
  <si>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</si>
  <si>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</si>
  <si>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</si>
  <si>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</si>
  <si>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</si>
  <si>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</si>
  <si>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</si>
  <si>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</si>
  <si>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</si>
  <si>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</si>
  <si>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</si>
  <si>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</si>
  <si>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</si>
  <si>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</si>
  <si>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</si>
  <si>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</si>
  <si>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</si>
  <si>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</si>
  <si>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</si>
  <si>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</si>
  <si>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</si>
  <si>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</si>
  <si>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</si>
  <si>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</si>
  <si>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</si>
  <si>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</si>
  <si>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</si>
  <si>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</si>
  <si>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</si>
  <si>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</si>
  <si>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</si>
  <si>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</si>
  <si>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</si>
  <si>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</si>
  <si>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</si>
  <si>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</si>
  <si>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</si>
  <si>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</si>
  <si>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</si>
  <si>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</si>
  <si>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</si>
  <si>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</si>
  <si>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</si>
  <si>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</si>
  <si>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</si>
  <si>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</si>
  <si>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</si>
  <si>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</si>
  <si>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</si>
  <si>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</si>
  <si>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</si>
  <si>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</si>
  <si>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</si>
  <si>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</si>
  <si>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</si>
  <si>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</si>
  <si>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</si>
  <si>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</si>
  <si>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</si>
  <si>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</si>
  <si>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</si>
  <si>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</si>
  <si>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</si>
  <si>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</si>
  <si>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</si>
  <si>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</si>
  <si>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</si>
  <si>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</si>
  <si>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</si>
  <si>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</si>
  <si>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</si>
  <si>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</si>
  <si>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</si>
  <si>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</si>
  <si>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</si>
  <si>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</si>
  <si>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</si>
  <si>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</si>
  <si>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</si>
  <si>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</si>
  <si>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</si>
  <si>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</si>
  <si>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</si>
  <si>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</si>
  <si>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</si>
  <si>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</si>
  <si>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</si>
  <si>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</si>
  <si>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</si>
  <si>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</si>
  <si>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</si>
  <si>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</si>
  <si>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</si>
  <si>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</si>
  <si>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</si>
  <si>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</si>
  <si>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</si>
  <si>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</si>
  <si>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</si>
  <si>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</si>
  <si>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</si>
  <si>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</si>
  <si>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</si>
  <si>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</si>
  <si>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</si>
  <si>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</si>
  <si>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</si>
  <si>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</si>
  <si>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</si>
  <si>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</si>
  <si>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</si>
  <si>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</si>
  <si>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</si>
  <si>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</si>
  <si>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</si>
  <si>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</si>
  <si>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</si>
  <si>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</si>
  <si>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</si>
  <si>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</si>
  <si>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</si>
  <si>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</si>
  <si>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</si>
  <si>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</si>
  <si>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</si>
  <si>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</si>
  <si>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</si>
  <si>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</si>
  <si>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</si>
  <si>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</si>
  <si>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</si>
  <si>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</si>
  <si>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</si>
  <si>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</si>
  <si>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</si>
  <si>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</si>
  <si>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</si>
  <si>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</si>
  <si>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</si>
  <si>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</si>
  <si>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</si>
  <si>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</si>
  <si>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</si>
  <si>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</si>
  <si>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</si>
  <si>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</si>
  <si>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</si>
  <si>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</si>
  <si>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</si>
  <si>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</si>
  <si>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</si>
  <si>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</si>
  <si>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</si>
  <si>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</si>
  <si>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</si>
  <si>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</si>
  <si>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</si>
  <si>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</si>
  <si>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</si>
  <si>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</si>
  <si>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</si>
  <si>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</si>
  <si>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</si>
  <si>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</si>
  <si>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</si>
  <si>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</si>
  <si>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</si>
  <si>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</si>
  <si>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</si>
  <si>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</si>
  <si>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</si>
  <si>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</si>
  <si>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</si>
  <si>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</si>
  <si>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</si>
  <si>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</si>
  <si>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</si>
  <si>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</si>
  <si>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</si>
  <si>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</si>
  <si>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</si>
  <si>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</si>
  <si>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</si>
  <si>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</si>
  <si>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</si>
  <si>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</si>
  <si>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</si>
  <si>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</si>
  <si>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</si>
  <si>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</si>
  <si>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</si>
  <si>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</si>
  <si>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</si>
  <si>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</si>
  <si>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</si>
  <si>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</si>
  <si>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</si>
  <si>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</si>
  <si>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</si>
  <si>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</si>
  <si>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</si>
  <si>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</si>
  <si>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</si>
  <si>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</si>
  <si>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</si>
  <si>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</si>
  <si>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</si>
  <si>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</si>
  <si>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</si>
  <si>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</si>
  <si>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</si>
  <si>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</si>
  <si>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</si>
  <si>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</si>
  <si>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</si>
  <si>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</si>
  <si>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</si>
  <si>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</si>
  <si>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</si>
  <si>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</si>
  <si>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</si>
  <si>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</si>
  <si>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</si>
  <si>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</si>
  <si>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</si>
  <si>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</si>
  <si>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</si>
  <si>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</si>
  <si>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</si>
  <si>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</si>
  <si>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</si>
  <si>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</si>
  <si>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</si>
  <si>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</si>
  <si>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</si>
  <si>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</si>
  <si>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</si>
  <si>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</si>
  <si>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</si>
  <si>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</si>
  <si>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</si>
  <si>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</si>
  <si>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</si>
  <si>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</si>
  <si>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</si>
  <si>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</si>
  <si>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</si>
  <si>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</si>
  <si>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</si>
  <si>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</si>
  <si>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</si>
  <si>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</si>
  <si>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</si>
  <si>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</si>
  <si>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</si>
  <si>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</si>
  <si>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</si>
  <si>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</si>
  <si>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</si>
  <si>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</si>
  <si>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</si>
  <si>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</si>
  <si>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</si>
  <si>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</si>
  <si>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</si>
  <si>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</si>
  <si>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</si>
  <si>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</si>
  <si>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</si>
  <si>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</si>
  <si>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</si>
  <si>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</si>
  <si>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</si>
  <si>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</si>
  <si>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</si>
  <si>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</si>
  <si>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</si>
  <si>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</si>
  <si>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</si>
  <si>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</si>
  <si>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</si>
  <si>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</si>
  <si>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</si>
  <si>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</si>
  <si>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</si>
  <si>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</si>
  <si>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</si>
  <si>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</si>
  <si>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</si>
  <si>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</si>
  <si>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</si>
  <si>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</si>
  <si>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</si>
  <si>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</si>
  <si>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</si>
  <si>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</si>
  <si>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</si>
  <si>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</si>
  <si>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</si>
  <si>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</si>
  <si>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</si>
  <si>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</si>
  <si>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</si>
  <si>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</si>
  <si>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</si>
  <si>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</si>
  <si>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</si>
  <si>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</si>
  <si>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</si>
  <si>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</si>
  <si>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</si>
  <si>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</si>
  <si>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</si>
  <si>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</si>
  <si>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</si>
  <si>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</si>
  <si>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</si>
  <si>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</si>
  <si>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</si>
  <si>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</si>
  <si>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</si>
  <si>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</si>
  <si>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</si>
  <si>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</si>
  <si>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</si>
  <si>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</si>
  <si>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</si>
  <si>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</si>
  <si>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</si>
  <si>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</si>
  <si>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</si>
  <si>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</si>
  <si>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</si>
  <si>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</si>
  <si>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</si>
  <si>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</si>
  <si>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</si>
  <si>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</si>
  <si>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</si>
  <si>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</si>
  <si>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</si>
  <si>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</si>
  <si>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</si>
  <si>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</si>
  <si>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</si>
  <si>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</si>
  <si>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</si>
  <si>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</si>
  <si>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</si>
  <si>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</si>
  <si>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</si>
  <si>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</si>
  <si>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</si>
  <si>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</si>
  <si>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</si>
  <si>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</si>
  <si>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</si>
  <si>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</si>
  <si>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</si>
  <si>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</si>
  <si>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</si>
  <si>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</si>
  <si>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</si>
  <si>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</si>
  <si>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</si>
  <si>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</si>
  <si>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</si>
  <si>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</si>
  <si>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</si>
  <si>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</si>
  <si>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</si>
  <si>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</si>
  <si>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</si>
  <si>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</si>
  <si>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</si>
  <si>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</si>
  <si>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</si>
  <si>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</si>
  <si>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</si>
  <si>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</si>
  <si>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</si>
  <si>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</si>
  <si>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</si>
  <si>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</si>
  <si>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</si>
  <si>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</si>
  <si>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</si>
  <si>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</si>
  <si>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</si>
  <si>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</si>
  <si>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</si>
  <si>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</si>
  <si>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</si>
  <si>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</si>
  <si>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</si>
  <si>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</si>
  <si>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</si>
  <si>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</si>
  <si>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</si>
  <si>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</si>
  <si>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</si>
  <si>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</si>
  <si>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</si>
  <si>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</si>
  <si>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</si>
  <si>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</si>
  <si>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</si>
  <si>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</si>
  <si>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</si>
  <si>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</si>
  <si>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</si>
  <si>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</si>
  <si>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</si>
  <si>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</si>
  <si>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</si>
  <si>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</si>
  <si>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</si>
  <si>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</si>
  <si>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</si>
  <si>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</si>
  <si>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</si>
  <si>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</si>
  <si>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</si>
  <si>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</si>
  <si>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</si>
  <si>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</si>
  <si>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</si>
  <si>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</si>
  <si>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</si>
  <si>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</si>
  <si>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</si>
  <si>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</si>
  <si>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</si>
  <si>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</si>
  <si>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</si>
  <si>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</si>
  <si>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</si>
  <si>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</si>
  <si>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</si>
  <si>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</si>
  <si>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</si>
  <si>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</si>
  <si>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</si>
  <si>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</si>
  <si>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</si>
  <si>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</si>
  <si>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</si>
  <si>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</si>
  <si>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</si>
  <si>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</si>
  <si>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</si>
  <si>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</si>
  <si>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</si>
  <si>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</si>
  <si>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</si>
  <si>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</si>
  <si>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</si>
  <si>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</si>
  <si>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</si>
  <si>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</si>
  <si>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</si>
  <si>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</si>
  <si>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</si>
  <si>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</si>
  <si>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</si>
  <si>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</si>
  <si>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</si>
  <si>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</si>
  <si>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</si>
  <si>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</si>
  <si>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</si>
  <si>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</si>
  <si>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</si>
  <si>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</si>
  <si>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</si>
  <si>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</si>
  <si>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</si>
  <si>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</si>
  <si>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</si>
  <si>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</si>
  <si>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</si>
  <si>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</si>
  <si>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</si>
  <si>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</si>
  <si>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</si>
  <si>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</si>
  <si>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</si>
  <si>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</si>
  <si>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</si>
  <si>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</si>
  <si>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</si>
  <si>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</si>
  <si>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</si>
  <si>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</si>
  <si>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</si>
  <si>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</si>
  <si>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</si>
  <si>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</si>
  <si>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</si>
  <si>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</si>
  <si>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</si>
  <si>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</si>
  <si>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</si>
  <si>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</si>
  <si>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</si>
  <si>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</si>
  <si>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</si>
  <si>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</si>
  <si>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</si>
  <si>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</si>
  <si>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</si>
  <si>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</si>
  <si>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</si>
  <si>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</si>
  <si>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</si>
  <si>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</si>
  <si>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</si>
  <si>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</si>
  <si>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</si>
  <si>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</si>
  <si>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</si>
  <si>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</si>
  <si>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</si>
  <si>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</si>
  <si>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</si>
  <si>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</si>
  <si>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</si>
  <si>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</si>
  <si>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</si>
  <si>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</si>
  <si>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</si>
  <si>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</si>
  <si>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</si>
  <si>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</si>
  <si>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</si>
  <si>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</si>
  <si>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</si>
  <si>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</si>
  <si>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</si>
  <si>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</si>
  <si>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</si>
  <si>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</si>
  <si>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</si>
  <si>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</si>
  <si>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</si>
  <si>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</si>
  <si>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</si>
  <si>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</si>
  <si>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</si>
  <si>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</si>
  <si>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</si>
  <si>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</si>
  <si>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</si>
  <si>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</si>
  <si>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</si>
  <si>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</si>
  <si>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</si>
  <si>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</si>
  <si>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</si>
  <si>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</si>
  <si>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</si>
  <si>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</si>
  <si>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</si>
  <si>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</si>
  <si>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</si>
  <si>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</si>
  <si>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</si>
  <si>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</si>
  <si>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</si>
  <si>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</si>
  <si>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</si>
  <si>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</si>
  <si>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</si>
  <si>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</si>
  <si>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</si>
  <si>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</si>
  <si>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</si>
  <si>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</si>
  <si>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</si>
  <si>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</si>
  <si>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</si>
  <si>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</si>
  <si>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</si>
  <si>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</si>
  <si>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</si>
  <si>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</si>
  <si>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</si>
  <si>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</si>
  <si>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</si>
  <si>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</si>
  <si>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</si>
  <si>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</si>
  <si>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</si>
  <si>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</si>
  <si>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</si>
  <si>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</si>
  <si>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</si>
  <si>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</si>
  <si>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</si>
  <si>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</si>
  <si>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</si>
  <si>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</si>
  <si>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</si>
  <si>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</si>
  <si>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</si>
  <si>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</si>
  <si>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</si>
  <si>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</si>
  <si>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</si>
  <si>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</si>
  <si>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</si>
  <si>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</si>
  <si>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</si>
  <si>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</si>
  <si>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</si>
  <si>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</si>
  <si>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</si>
  <si>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</si>
  <si>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</si>
  <si>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</si>
  <si>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</si>
  <si>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</si>
  <si>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</si>
  <si>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</si>
  <si>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</si>
  <si>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</si>
  <si>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</si>
  <si>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</si>
  <si>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</si>
  <si>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</si>
  <si>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</si>
  <si>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</si>
  <si>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</si>
  <si>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</si>
  <si>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</si>
  <si>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</si>
  <si>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</si>
  <si>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</si>
  <si>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</si>
  <si>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</si>
  <si>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</si>
  <si>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</si>
  <si>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</si>
  <si>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</si>
  <si>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</si>
  <si>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</si>
  <si>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</si>
  <si>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</si>
  <si>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</si>
  <si>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</si>
  <si>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</si>
  <si>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</si>
  <si>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</si>
  <si>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</si>
  <si>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</si>
  <si>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</si>
  <si>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</si>
  <si>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</si>
  <si>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</si>
  <si>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</si>
  <si>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</si>
  <si>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</si>
  <si>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</si>
  <si>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</si>
  <si>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</si>
  <si>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</si>
  <si>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</si>
  <si>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</si>
  <si>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</si>
  <si>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</si>
  <si>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</si>
  <si>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</si>
  <si>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</si>
  <si>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</si>
  <si>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</si>
  <si>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</si>
  <si>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</si>
  <si>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</si>
  <si>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</si>
  <si>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</si>
  <si>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</si>
  <si>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</si>
  <si>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</si>
  <si>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</si>
  <si>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</si>
  <si>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</si>
  <si>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</si>
  <si>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</si>
  <si>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</si>
  <si>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</si>
  <si>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</si>
  <si>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</si>
  <si>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</si>
  <si>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</si>
  <si>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</si>
  <si>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</si>
  <si>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</si>
  <si>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</si>
  <si>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</si>
  <si>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</si>
  <si>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</si>
  <si>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</si>
  <si>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</si>
  <si>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</si>
  <si>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</si>
  <si>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</si>
  <si>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</si>
  <si>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</si>
  <si>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</si>
  <si>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</si>
  <si>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</si>
  <si>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</si>
  <si>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</si>
  <si>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</si>
  <si>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</si>
  <si>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</si>
  <si>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</si>
  <si>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</si>
  <si>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</si>
  <si>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</si>
  <si>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</si>
  <si>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</si>
  <si>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</si>
  <si>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</si>
  <si>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</si>
  <si>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</si>
  <si>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</si>
  <si>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</si>
  <si>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</si>
  <si>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</si>
  <si>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</si>
  <si>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</si>
  <si>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</si>
  <si>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</si>
  <si>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</si>
  <si>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</si>
  <si>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</si>
  <si>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</si>
  <si>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</si>
  <si>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</si>
  <si>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</si>
  <si>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</si>
  <si>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</si>
  <si>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</si>
  <si>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</si>
  <si>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</si>
  <si>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</si>
  <si>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</si>
  <si>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</si>
  <si>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</si>
  <si>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</si>
  <si>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</si>
  <si>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</si>
  <si>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</si>
  <si>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</si>
  <si>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</si>
  <si>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</si>
  <si>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</si>
  <si>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</si>
  <si>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</si>
  <si>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</si>
  <si>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</si>
  <si>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</si>
  <si>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</si>
  <si>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</si>
  <si>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</si>
  <si>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</si>
  <si>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</si>
  <si>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</si>
  <si>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</si>
  <si>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</si>
  <si>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</si>
  <si>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</si>
  <si>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</si>
  <si>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</si>
  <si>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</si>
  <si>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</si>
  <si>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</si>
  <si>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</si>
  <si>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</si>
  <si>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</si>
  <si>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</si>
  <si>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</si>
  <si>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</si>
  <si>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</si>
  <si>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</si>
  <si>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</si>
  <si>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</si>
  <si>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</si>
  <si>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</si>
  <si>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</si>
  <si>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</si>
  <si>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</si>
  <si>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</si>
  <si>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</si>
  <si>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</si>
  <si>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</si>
  <si>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</si>
  <si>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</si>
  <si>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</si>
  <si>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</si>
  <si>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</si>
  <si>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</si>
  <si>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</si>
  <si>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</si>
  <si>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</si>
  <si>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</si>
  <si>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</si>
  <si>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</si>
  <si>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</si>
  <si>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</si>
  <si>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</si>
  <si>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</si>
  <si>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</si>
  <si>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</si>
  <si>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</si>
  <si>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</si>
  <si>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</si>
  <si>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</si>
  <si>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</si>
  <si>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</si>
  <si>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</si>
  <si>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</si>
  <si>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</si>
  <si>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</si>
  <si>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</si>
  <si>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</si>
  <si>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</si>
  <si>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</si>
  <si>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</si>
  <si>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</si>
  <si>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</si>
  <si>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</si>
  <si>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</si>
  <si>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</si>
  <si>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</si>
  <si>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</si>
  <si>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</si>
  <si>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</si>
  <si>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</si>
  <si>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</si>
  <si>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</si>
  <si>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</si>
  <si>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</si>
  <si>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</si>
  <si>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</si>
  <si>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</si>
  <si>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</si>
  <si>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</si>
  <si>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</si>
  <si>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</si>
  <si>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</si>
  <si>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</si>
  <si>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</si>
  <si>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</si>
  <si>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</si>
  <si>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</si>
  <si>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</si>
  <si>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</si>
  <si>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</si>
  <si>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</si>
  <si>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</si>
  <si>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</si>
  <si>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</si>
  <si>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</si>
  <si>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</si>
  <si>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</si>
  <si>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</si>
  <si>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</si>
  <si>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</si>
  <si>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</si>
  <si>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</si>
  <si>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</si>
  <si>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</si>
  <si>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</si>
  <si>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</si>
  <si>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</si>
  <si>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</si>
  <si>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</si>
  <si>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</si>
  <si>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</si>
  <si>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</si>
  <si>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</si>
  <si>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</si>
  <si>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</si>
  <si>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</si>
  <si>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</si>
  <si>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</si>
  <si>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</si>
  <si>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</si>
  <si>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</si>
  <si>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</si>
  <si>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</si>
  <si>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</si>
  <si>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</si>
  <si>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</si>
  <si>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</si>
  <si>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</si>
  <si>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</si>
  <si>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</si>
  <si>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</si>
  <si>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</si>
  <si>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</si>
  <si>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</si>
  <si>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</si>
  <si>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</si>
  <si>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</si>
  <si>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</si>
  <si>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</si>
  <si>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</si>
  <si>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</si>
  <si>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</si>
  <si>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</si>
  <si>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</si>
  <si>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</si>
  <si>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</si>
  <si>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</si>
  <si>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</si>
  <si>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</si>
  <si>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</si>
  <si>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</si>
  <si>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</si>
  <si>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</si>
  <si>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</si>
  <si>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</si>
  <si>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</si>
  <si>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</si>
  <si>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</si>
  <si>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</si>
  <si>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</si>
  <si>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</si>
  <si>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</si>
  <si>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</si>
  <si>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</si>
  <si>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</si>
  <si>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</si>
  <si>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</si>
  <si>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</si>
  <si>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</si>
  <si>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</si>
  <si>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</si>
  <si>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</si>
  <si>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</si>
  <si>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</si>
  <si>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</si>
  <si>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</si>
  <si>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</si>
  <si>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</si>
  <si>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</si>
  <si>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</si>
  <si>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</si>
  <si>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</si>
  <si>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</si>
  <si>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</si>
  <si>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</si>
  <si>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</si>
  <si>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</si>
  <si>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</si>
  <si>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</si>
  <si>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</si>
  <si>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</si>
  <si>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</si>
  <si>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</si>
  <si>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</si>
  <si>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</si>
  <si>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</si>
  <si>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</si>
  <si>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</si>
  <si>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</si>
  <si>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</si>
  <si>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</si>
  <si>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</si>
  <si>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</si>
  <si>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</si>
  <si>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</si>
  <si>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</si>
  <si>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</si>
  <si>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</si>
  <si>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</si>
  <si>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</si>
  <si>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</si>
  <si>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</si>
  <si>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</si>
  <si>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</si>
  <si>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</si>
  <si>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</si>
  <si>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</si>
  <si>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</si>
  <si>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</si>
  <si>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</si>
  <si>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</si>
  <si>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</si>
  <si>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</si>
  <si>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</si>
  <si>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</si>
  <si>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</si>
  <si>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</si>
  <si>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</si>
  <si>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</si>
  <si>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</si>
  <si>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</si>
  <si>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</si>
  <si>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</si>
  <si>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</si>
  <si>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</si>
  <si>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</si>
  <si>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</si>
  <si>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</si>
  <si>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</si>
  <si>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</si>
  <si>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</si>
  <si>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</si>
  <si>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</si>
  <si>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</si>
  <si>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</si>
  <si>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</si>
  <si>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</si>
  <si>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</si>
  <si>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</si>
  <si>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</si>
  <si>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</si>
  <si>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</si>
  <si>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</si>
  <si>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</si>
  <si>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</si>
  <si>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</si>
  <si>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</si>
  <si>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</si>
  <si>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</si>
  <si>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</si>
  <si>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</si>
  <si>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</si>
  <si>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</si>
  <si>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</si>
  <si>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</si>
  <si>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</si>
  <si>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</si>
  <si>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</si>
  <si>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</si>
  <si>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</si>
  <si>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</si>
  <si>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</si>
  <si>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</si>
  <si>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</si>
  <si>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</si>
  <si>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</si>
  <si>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</si>
  <si>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</si>
  <si>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</si>
  <si>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</si>
  <si>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</si>
  <si>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</si>
  <si>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</si>
  <si>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</si>
  <si>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</si>
  <si>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</si>
  <si>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</si>
  <si>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</si>
  <si>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</si>
  <si>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</si>
  <si>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</si>
  <si>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</si>
  <si>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</si>
  <si>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</si>
  <si>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</si>
  <si>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</si>
  <si>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</si>
  <si>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</si>
  <si>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</si>
  <si>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</si>
  <si>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</si>
  <si>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</si>
  <si>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</si>
  <si>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</si>
  <si>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</si>
  <si>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</si>
  <si>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</si>
  <si>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</si>
  <si>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</si>
  <si>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</si>
  <si>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</si>
  <si>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</si>
  <si>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</si>
  <si>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</si>
  <si>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</si>
  <si>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</si>
  <si>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</si>
  <si>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</si>
  <si>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</si>
  <si>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</si>
  <si>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</si>
  <si>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</si>
  <si>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</si>
  <si>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</si>
  <si>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</si>
  <si>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</si>
  <si>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</si>
  <si>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</si>
  <si>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</si>
  <si>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</si>
  <si>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</si>
  <si>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</si>
  <si>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</si>
  <si>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</si>
  <si>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</si>
  <si>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</si>
  <si>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</si>
  <si>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</si>
  <si>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</si>
  <si>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</si>
  <si>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</si>
  <si>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</si>
  <si>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</si>
  <si>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</si>
  <si>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</si>
  <si>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</si>
  <si>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</si>
  <si>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</si>
  <si>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</si>
  <si>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</si>
  <si>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</si>
  <si>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</si>
  <si>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</si>
  <si>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</si>
  <si>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</si>
  <si>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</si>
  <si>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</si>
  <si>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</si>
  <si>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</si>
  <si>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</si>
  <si>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</si>
  <si>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</si>
  <si>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</si>
  <si>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</si>
  <si>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</si>
  <si>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</si>
  <si>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</si>
  <si>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</si>
  <si>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</si>
  <si>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</si>
  <si>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</si>
  <si>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</si>
  <si>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</si>
  <si>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</si>
  <si>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</si>
  <si>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</si>
  <si>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</si>
  <si>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</si>
  <si>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</si>
  <si>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</si>
  <si>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</si>
  <si>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</si>
  <si>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</si>
  <si>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</si>
  <si>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</si>
  <si>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</si>
  <si>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</si>
  <si>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</si>
  <si>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</si>
  <si>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</si>
  <si>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</si>
  <si>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</si>
  <si>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</si>
  <si>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</si>
  <si>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</si>
  <si>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</si>
  <si>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</si>
  <si>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</si>
  <si>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</si>
  <si>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</si>
  <si>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</si>
  <si>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</si>
  <si>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</si>
  <si>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</si>
  <si>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</si>
  <si>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</si>
  <si>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</si>
  <si>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</si>
  <si>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</si>
  <si>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</si>
  <si>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</si>
  <si>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</si>
  <si>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</si>
  <si>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</si>
  <si>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</si>
  <si>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</si>
  <si>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</si>
  <si>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</si>
  <si>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</si>
  <si>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</si>
  <si>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</si>
  <si>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</si>
  <si>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</si>
  <si>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</si>
  <si>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</si>
  <si>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</si>
  <si>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</si>
  <si>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</si>
  <si>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</si>
  <si>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</si>
  <si>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</si>
  <si>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</si>
  <si>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</si>
  <si>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</si>
  <si>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</si>
  <si>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</si>
  <si>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</si>
  <si>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</si>
  <si>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</si>
  <si>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</si>
  <si>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</si>
  <si>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</si>
  <si>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</si>
  <si>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</si>
  <si>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</si>
  <si>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</si>
  <si>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</si>
  <si>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</si>
  <si>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</si>
  <si>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</si>
  <si>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</si>
  <si>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</si>
  <si>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</si>
  <si>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</si>
  <si>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</si>
  <si>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</si>
  <si>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</si>
  <si>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</si>
  <si>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</si>
  <si>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</si>
  <si>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</si>
  <si>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</si>
  <si>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</si>
  <si>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</si>
  <si>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</si>
  <si>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</si>
  <si>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</si>
  <si>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</si>
  <si>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</si>
  <si>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</si>
  <si>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</si>
  <si>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</si>
  <si>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</si>
  <si>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</si>
  <si>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</si>
  <si>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</si>
  <si>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</si>
  <si>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</si>
  <si>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</si>
  <si>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</si>
  <si>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</si>
  <si>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</si>
  <si>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</si>
  <si>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</si>
  <si>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</si>
  <si>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</si>
  <si>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</si>
  <si>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</si>
  <si>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</si>
  <si>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</si>
  <si>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</si>
  <si>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</si>
  <si>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</si>
  <si>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</si>
  <si>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</si>
  <si>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</si>
  <si>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</si>
  <si>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</si>
  <si>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</si>
  <si>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</si>
  <si>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</si>
  <si>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</si>
  <si>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</si>
  <si>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</si>
  <si>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</si>
  <si>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</si>
  <si>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</si>
  <si>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</si>
  <si>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</si>
  <si>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</si>
  <si>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</si>
  <si>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</si>
  <si>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</si>
  <si>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</si>
  <si>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</si>
  <si>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</si>
  <si>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</si>
  <si>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</si>
  <si>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</si>
  <si>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</si>
  <si>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</si>
  <si>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</si>
  <si>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</si>
  <si>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</si>
  <si>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</si>
  <si>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</si>
  <si>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</si>
  <si>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</si>
  <si>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</si>
  <si>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</si>
  <si>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</si>
  <si>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</si>
  <si>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</si>
  <si>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</si>
  <si>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</si>
  <si>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</si>
  <si>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</si>
  <si>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</si>
  <si>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</si>
  <si>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</si>
  <si>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</si>
  <si>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</si>
  <si>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</si>
  <si>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</si>
  <si>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</si>
  <si>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</si>
  <si>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</si>
  <si>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</si>
  <si>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</si>
  <si>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</si>
  <si>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</si>
  <si>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</si>
  <si>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</si>
  <si>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</si>
  <si>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</si>
  <si>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</si>
  <si>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</si>
  <si>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</si>
  <si>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</si>
  <si>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</si>
  <si>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</si>
  <si>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</si>
  <si>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</si>
  <si>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</si>
  <si>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</si>
  <si>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</si>
  <si>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</si>
  <si>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</si>
  <si>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</si>
  <si>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</si>
  <si>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</si>
  <si>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</si>
  <si>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</si>
  <si>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</si>
  <si>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</si>
  <si>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</si>
  <si>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</si>
  <si>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</si>
  <si>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</si>
  <si>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</si>
  <si>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</si>
  <si>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</si>
  <si>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</si>
  <si>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</si>
  <si>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</si>
  <si>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</si>
  <si>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</si>
  <si>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</si>
  <si>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</si>
  <si>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</si>
  <si>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</si>
  <si>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</si>
  <si>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</si>
  <si>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</si>
  <si>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</si>
  <si>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</si>
  <si>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</si>
  <si>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</si>
  <si>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</si>
  <si>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</si>
  <si>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</si>
  <si>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</si>
  <si>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</si>
  <si>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</si>
  <si>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</si>
  <si>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</si>
  <si>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</si>
  <si>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</si>
  <si>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</si>
  <si>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</si>
  <si>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</si>
  <si>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</si>
  <si>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</si>
  <si>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</si>
  <si>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</si>
  <si>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</si>
  <si>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</si>
  <si>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</si>
  <si>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</si>
  <si>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</si>
  <si>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</si>
  <si>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</si>
  <si>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</si>
  <si>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</si>
  <si>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</si>
  <si>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</si>
  <si>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</si>
  <si>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</si>
  <si>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</si>
  <si>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</si>
  <si>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</si>
  <si>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</si>
  <si>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</si>
  <si>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</si>
  <si>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</si>
  <si>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</si>
  <si>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</si>
  <si>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</si>
  <si>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</si>
  <si>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</si>
  <si>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</si>
  <si>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</si>
  <si>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</si>
  <si>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</si>
  <si>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</si>
  <si>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</si>
  <si>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</si>
  <si>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</si>
  <si>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</si>
  <si>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</si>
  <si>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</si>
  <si>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</si>
  <si>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</si>
  <si>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</si>
  <si>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</si>
  <si>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</si>
  <si>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</si>
  <si>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</si>
  <si>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</si>
  <si>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</si>
  <si>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</si>
  <si>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</si>
  <si>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</si>
  <si>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</si>
  <si>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</si>
  <si>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</si>
  <si>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</si>
  <si>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</si>
  <si>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</si>
  <si>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</si>
  <si>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</si>
  <si>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</si>
  <si>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</si>
  <si>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</si>
  <si>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</si>
  <si>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</si>
  <si>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</si>
  <si>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</si>
  <si>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</si>
  <si>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</si>
  <si>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</si>
  <si>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</si>
  <si>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</si>
  <si>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</si>
  <si>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</si>
  <si>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</si>
  <si>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</si>
  <si>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</si>
  <si>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</si>
  <si>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</si>
  <si>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</si>
  <si>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</si>
  <si>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</si>
  <si>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</si>
  <si>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</si>
  <si>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</si>
  <si>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</si>
  <si>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</si>
  <si>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</si>
  <si>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</si>
  <si>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</si>
  <si>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</si>
  <si>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</si>
  <si>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</si>
  <si>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</si>
  <si>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</si>
  <si>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</si>
  <si>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</si>
  <si>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</si>
  <si>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</si>
  <si>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</si>
  <si>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</si>
  <si>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</si>
  <si>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</si>
  <si>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</si>
  <si>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</si>
  <si>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</si>
  <si>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</si>
  <si>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</si>
  <si>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</si>
  <si>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</si>
  <si>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</si>
  <si>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</si>
  <si>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</si>
  <si>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</si>
  <si>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</si>
  <si>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</si>
  <si>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</si>
  <si>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</si>
  <si>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</si>
  <si>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</si>
  <si>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</si>
  <si>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</si>
  <si>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</si>
  <si>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</si>
  <si>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</si>
  <si>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</si>
  <si>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</si>
  <si>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</si>
  <si>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</si>
  <si>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</si>
  <si>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</si>
  <si>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</si>
  <si>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</si>
  <si>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</si>
  <si>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</si>
  <si>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</si>
  <si>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</si>
  <si>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</si>
  <si>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</si>
  <si>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</si>
  <si>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</si>
  <si>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</si>
  <si>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</si>
  <si>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</si>
  <si>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</si>
  <si>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</si>
  <si>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</si>
  <si>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</si>
  <si>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</si>
  <si>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</si>
  <si>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</si>
  <si>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</si>
  <si>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</si>
  <si>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</si>
  <si>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</si>
  <si>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</si>
  <si>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</si>
  <si>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</si>
  <si>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</si>
  <si>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</si>
  <si>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</si>
  <si>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</si>
  <si>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</si>
  <si>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</si>
  <si>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</si>
  <si>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</si>
  <si>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</si>
  <si>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</si>
  <si>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</si>
  <si>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</si>
  <si>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</si>
  <si>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</si>
  <si>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</si>
  <si>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</si>
  <si>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</si>
  <si>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</si>
  <si>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</si>
  <si>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</si>
  <si>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</si>
  <si>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</si>
  <si>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</si>
  <si>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</si>
  <si>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</si>
  <si>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</si>
  <si>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</si>
  <si>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</si>
  <si>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</si>
  <si>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</si>
  <si>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</si>
  <si>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</si>
  <si>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</si>
  <si>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</si>
  <si>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</si>
  <si>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</si>
  <si>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</si>
  <si>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</si>
  <si>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</si>
  <si>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</si>
  <si>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</si>
  <si>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</si>
  <si>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</si>
  <si>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</si>
  <si>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</si>
  <si>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</si>
  <si>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</si>
  <si>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</si>
  <si>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</si>
  <si>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</si>
  <si>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</si>
  <si>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</si>
  <si>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</si>
  <si>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</si>
  <si>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</si>
  <si>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</si>
  <si>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</si>
  <si>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</si>
  <si>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</si>
  <si>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</si>
  <si>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</si>
  <si>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</si>
  <si>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</si>
  <si>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</si>
  <si>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</si>
  <si>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</si>
  <si>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</si>
  <si>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</si>
  <si>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</si>
  <si>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</si>
  <si>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</si>
  <si>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</si>
  <si>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</si>
  <si>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</si>
  <si>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</si>
  <si>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</si>
  <si>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</si>
  <si>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</si>
  <si>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</si>
  <si>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</si>
  <si>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</si>
  <si>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</si>
  <si>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</si>
  <si>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</si>
  <si>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</si>
  <si>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</si>
  <si>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</si>
  <si>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</si>
  <si>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</si>
  <si>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</si>
  <si>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</si>
  <si>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</si>
  <si>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</si>
  <si>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</si>
  <si>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</si>
  <si>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</si>
  <si>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</si>
  <si>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</si>
  <si>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</si>
  <si>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</si>
  <si>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</si>
  <si>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</si>
  <si>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</si>
  <si>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</si>
  <si>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</si>
  <si>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</si>
  <si>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</si>
  <si>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</si>
  <si>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</si>
  <si>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</si>
  <si>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</si>
  <si>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</si>
  <si>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</si>
  <si>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</si>
  <si>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</si>
  <si>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</si>
  <si>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</si>
  <si>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</si>
  <si>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</si>
  <si>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</si>
  <si>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</si>
  <si>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</si>
  <si>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</si>
  <si>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</si>
  <si>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</si>
  <si>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</si>
  <si>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</si>
  <si>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</si>
  <si>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</si>
  <si>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</si>
  <si>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</si>
  <si>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</si>
  <si>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</si>
  <si>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</si>
  <si>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</si>
  <si>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</si>
  <si>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</si>
  <si>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</si>
  <si>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</si>
  <si>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</si>
  <si>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</si>
  <si>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</si>
  <si>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</si>
  <si>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</si>
  <si>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</si>
  <si>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</si>
  <si>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</si>
  <si>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</si>
  <si>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</si>
  <si>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</si>
  <si>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</si>
  <si>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</si>
  <si>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</si>
  <si>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</si>
  <si>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</si>
  <si>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</si>
  <si>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</si>
  <si>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</si>
  <si>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</si>
  <si>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</si>
  <si>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</si>
  <si>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</si>
  <si>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</si>
  <si>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</si>
  <si>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</si>
  <si>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</si>
  <si>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</si>
  <si>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</si>
  <si>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</si>
  <si>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</si>
  <si>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</si>
  <si>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</si>
  <si>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</si>
  <si>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</si>
  <si>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</si>
  <si>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</si>
  <si>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</si>
  <si>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</si>
  <si>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</si>
  <si>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</si>
  <si>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</si>
  <si>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</si>
  <si>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</si>
  <si>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</si>
  <si>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</si>
  <si>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</si>
  <si>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</si>
  <si>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</si>
  <si>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</si>
  <si>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</si>
  <si>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</si>
  <si>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</si>
  <si>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</si>
  <si>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</si>
  <si>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</si>
  <si>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</si>
  <si>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</si>
  <si>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</si>
  <si>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</si>
  <si>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</si>
  <si>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</si>
  <si>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</si>
  <si>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</si>
  <si>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</si>
  <si>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</si>
  <si>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</si>
  <si>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</si>
  <si>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</si>
  <si>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</si>
  <si>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</si>
  <si>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</si>
  <si>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</si>
  <si>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</si>
  <si>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</si>
  <si>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</si>
  <si>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</si>
  <si>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</si>
  <si>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</si>
  <si>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</si>
  <si>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</si>
  <si>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</si>
  <si>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</si>
  <si>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</si>
  <si>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</si>
  <si>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</si>
  <si>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</si>
  <si>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</si>
  <si>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</si>
  <si>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</si>
  <si>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</si>
  <si>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</si>
  <si>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</si>
  <si>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</si>
  <si>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</si>
  <si>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</si>
  <si>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</si>
  <si>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</si>
  <si>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</si>
  <si>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</si>
  <si>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</si>
  <si>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</si>
  <si>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</si>
  <si>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</si>
  <si>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</si>
  <si>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</si>
  <si>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</si>
  <si>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</si>
  <si>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</si>
  <si>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</si>
  <si>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</si>
  <si>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</si>
  <si>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</si>
  <si>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</si>
  <si>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</si>
  <si>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</si>
  <si>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</si>
  <si>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</si>
  <si>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</si>
  <si>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</si>
  <si>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</si>
  <si>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</si>
  <si>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</si>
  <si>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</si>
  <si>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</si>
  <si>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</si>
  <si>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</si>
  <si>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</si>
  <si>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</si>
  <si>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</si>
  <si>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</si>
  <si>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</si>
  <si>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</si>
  <si>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</si>
  <si>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</si>
  <si>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</si>
  <si>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</si>
  <si>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</si>
  <si>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</si>
  <si>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</si>
  <si>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</si>
  <si>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</si>
  <si>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</si>
  <si>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</si>
  <si>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</si>
  <si>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</si>
  <si>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</si>
  <si>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</si>
  <si>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</si>
  <si>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</si>
  <si>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</si>
  <si>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</si>
  <si>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</si>
  <si>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</si>
  <si>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</si>
  <si>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</si>
  <si>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</si>
  <si>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</si>
  <si>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</si>
  <si>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</si>
  <si>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</si>
  <si>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</si>
  <si>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</si>
  <si>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</si>
  <si>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</si>
  <si>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</si>
  <si>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</si>
  <si>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</si>
  <si>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</si>
  <si>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</si>
  <si>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</si>
  <si>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</si>
  <si>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</si>
  <si>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</si>
  <si>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</si>
  <si>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</si>
  <si>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</si>
  <si>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</si>
  <si>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</si>
  <si>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</si>
  <si>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</si>
  <si>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</si>
  <si>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</si>
  <si>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</si>
  <si>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</si>
  <si>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</si>
  <si>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</si>
  <si>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</si>
  <si>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</si>
  <si>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</si>
  <si>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</si>
  <si>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</si>
  <si>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</si>
  <si>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</si>
  <si>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</si>
  <si>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</si>
  <si>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</si>
  <si>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</si>
  <si>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</si>
  <si>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</si>
  <si>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</si>
  <si>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</si>
  <si>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</si>
  <si>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</si>
  <si>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</si>
  <si>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</si>
  <si>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</si>
  <si>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</si>
  <si>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</si>
  <si>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</si>
  <si>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</si>
  <si>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</si>
  <si>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</si>
  <si>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</si>
  <si>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</si>
  <si>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</si>
  <si>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</si>
  <si>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</si>
  <si>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</si>
  <si>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</si>
  <si>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</si>
  <si>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</si>
  <si>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</si>
  <si>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</si>
  <si>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</si>
  <si>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</si>
  <si>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</si>
  <si>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</si>
  <si>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</si>
  <si>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</si>
  <si>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</si>
  <si>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</si>
  <si>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</si>
  <si>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</si>
  <si>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</si>
  <si>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</si>
  <si>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</si>
  <si>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</si>
  <si>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</si>
  <si>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</si>
  <si>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</si>
  <si>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</si>
  <si>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</si>
  <si>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</si>
  <si>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</si>
  <si>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</si>
  <si>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</si>
  <si>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</si>
  <si>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</si>
  <si>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</si>
  <si>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</si>
  <si>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</si>
  <si>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</si>
  <si>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</si>
  <si>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</si>
  <si>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</si>
  <si>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</si>
  <si>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</si>
  <si>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</si>
  <si>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</si>
  <si>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</si>
  <si>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</si>
  <si>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</si>
  <si>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</si>
  <si>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</si>
  <si>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</si>
  <si>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</si>
  <si>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</si>
  <si>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</si>
  <si>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</si>
  <si>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</si>
  <si>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</si>
  <si>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</si>
  <si>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</si>
  <si>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</si>
  <si>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</si>
  <si>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</si>
  <si>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</si>
  <si>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</si>
  <si>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</si>
  <si>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</si>
  <si>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</si>
  <si>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</si>
  <si>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</si>
  <si>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</si>
  <si>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</si>
  <si>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</si>
  <si>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</si>
  <si>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</si>
  <si>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</si>
  <si>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</si>
  <si>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</si>
  <si>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</si>
  <si>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</si>
  <si>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</si>
  <si>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</si>
  <si>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</si>
  <si>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</si>
  <si>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</si>
  <si>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</si>
  <si>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</si>
  <si>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</si>
  <si>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</si>
  <si>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</si>
  <si>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</si>
  <si>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</si>
  <si>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</si>
  <si>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</si>
  <si>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</si>
  <si>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</si>
  <si>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</si>
  <si>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</si>
  <si>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</si>
  <si>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</si>
  <si>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</si>
  <si>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</si>
  <si>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</si>
  <si>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</si>
  <si>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</si>
  <si>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</si>
  <si>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</si>
  <si>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</si>
  <si>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</si>
  <si>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</si>
  <si>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</si>
  <si>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</si>
  <si>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</si>
  <si>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</si>
  <si>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</si>
  <si>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</si>
  <si>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</si>
  <si>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</si>
  <si>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</si>
  <si>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</si>
  <si>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</si>
  <si>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</si>
  <si>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</si>
  <si>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</si>
  <si>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</si>
  <si>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</si>
  <si>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</si>
  <si>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</si>
  <si>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</si>
  <si>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</si>
  <si>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</si>
  <si>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</si>
  <si>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</si>
  <si>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</si>
  <si>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</si>
  <si>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</si>
  <si>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</si>
  <si>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</si>
  <si>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</si>
  <si>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</si>
  <si>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</si>
  <si>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</si>
  <si>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</si>
  <si>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</si>
  <si>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</si>
  <si>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</si>
  <si>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</si>
  <si>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</si>
  <si>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</si>
  <si>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</si>
  <si>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</si>
  <si>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</si>
  <si>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</si>
  <si>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</si>
  <si>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</si>
  <si>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</si>
  <si>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</si>
  <si>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</si>
  <si>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</si>
  <si>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</si>
  <si>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</si>
  <si>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</si>
  <si>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</si>
  <si>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</si>
  <si>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</si>
  <si>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</si>
  <si>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</si>
  <si>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</si>
  <si>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</si>
  <si>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</si>
  <si>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</si>
  <si>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</si>
  <si>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</si>
  <si>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</si>
  <si>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</si>
  <si>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</si>
  <si>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</si>
  <si>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</si>
  <si>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</si>
  <si>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</si>
  <si>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</si>
  <si>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</si>
  <si>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</si>
  <si>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</si>
  <si>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</si>
  <si>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</si>
  <si>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</si>
  <si>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</si>
  <si>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</si>
  <si>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</si>
  <si>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</si>
  <si>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</si>
  <si>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</si>
  <si>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</si>
  <si>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</si>
  <si>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</si>
  <si>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</si>
  <si>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</si>
  <si>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</si>
  <si>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</si>
  <si>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</si>
  <si>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</si>
  <si>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</si>
  <si>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</si>
  <si>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</si>
  <si>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</si>
  <si>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</si>
  <si>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</si>
  <si>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</si>
  <si>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</si>
  <si>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</si>
  <si>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</si>
  <si>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</si>
  <si>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</si>
  <si>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</si>
  <si>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</si>
  <si>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</si>
  <si>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</si>
  <si>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</si>
  <si>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</si>
  <si>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</si>
  <si>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</si>
  <si>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</si>
  <si>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</si>
  <si>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</si>
  <si>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</si>
  <si>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</si>
  <si>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</si>
  <si>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</si>
  <si>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</si>
  <si>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</si>
  <si>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</si>
  <si>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</si>
  <si>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</si>
  <si>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</si>
  <si>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</si>
  <si>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</si>
  <si>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</si>
  <si>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</si>
  <si>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</si>
  <si>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</si>
  <si>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</si>
  <si>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</si>
  <si>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</si>
  <si>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</si>
  <si>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</si>
  <si>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</si>
  <si>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</si>
  <si>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</si>
  <si>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</si>
  <si>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</si>
  <si>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</si>
  <si>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</si>
  <si>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</si>
  <si>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</si>
  <si>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</si>
  <si>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</si>
  <si>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</si>
  <si>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</si>
  <si>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</si>
  <si>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</si>
  <si>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</si>
  <si>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</si>
  <si>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</si>
  <si>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</si>
  <si>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</si>
  <si>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</si>
  <si>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</si>
  <si>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</si>
  <si>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</si>
  <si>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</si>
  <si>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</si>
  <si>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</si>
  <si>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</si>
  <si>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</si>
  <si>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</si>
  <si>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</si>
  <si>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</si>
  <si>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</si>
  <si>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</si>
  <si>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</si>
  <si>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</si>
  <si>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</si>
  <si>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</si>
  <si>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</si>
  <si>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</si>
  <si>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</si>
  <si>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</si>
  <si>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</si>
  <si>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</si>
  <si>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</si>
  <si>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</si>
  <si>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</si>
  <si>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</si>
  <si>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</si>
  <si>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</si>
  <si>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</si>
  <si>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</si>
  <si>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</si>
  <si>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</si>
  <si>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</si>
  <si>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</si>
  <si>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</si>
  <si>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</si>
  <si>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</si>
  <si>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</si>
  <si>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</si>
  <si>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</si>
  <si>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</si>
  <si>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</si>
  <si>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</si>
  <si>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</si>
  <si>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</si>
  <si>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</si>
  <si>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</si>
  <si>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</si>
  <si>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</si>
  <si>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</si>
  <si>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</si>
  <si>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</si>
  <si>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</si>
  <si>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</si>
  <si>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</si>
  <si>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</si>
  <si>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</si>
  <si>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</si>
  <si>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</si>
  <si>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</si>
  <si>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</si>
  <si>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</si>
  <si>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</si>
  <si>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</si>
  <si>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</si>
  <si>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</si>
  <si>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</si>
  <si>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</si>
  <si>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</si>
  <si>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</si>
  <si>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</si>
  <si>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</si>
  <si>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</si>
  <si>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</si>
  <si>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</si>
  <si>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</si>
  <si>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</si>
  <si>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</si>
  <si>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</si>
  <si>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</si>
  <si>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</si>
  <si>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</si>
  <si>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</si>
  <si>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</si>
  <si>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</si>
  <si>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</si>
  <si>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</si>
  <si>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</si>
  <si>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</si>
  <si>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</si>
  <si>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</si>
  <si>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</si>
  <si>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</si>
  <si>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</si>
  <si>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</si>
  <si>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</si>
  <si>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</si>
  <si>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</si>
  <si>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</si>
  <si>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</si>
  <si>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</si>
  <si>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</si>
  <si>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</si>
  <si>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</si>
  <si>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</si>
  <si>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</si>
  <si>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</si>
  <si>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</si>
  <si>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</si>
  <si>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</si>
  <si>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</si>
  <si>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</si>
  <si>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</si>
  <si>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</si>
  <si>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</si>
  <si>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</si>
  <si>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</si>
  <si>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</si>
  <si>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</si>
  <si>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</si>
  <si>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</si>
  <si>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</si>
  <si>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</si>
  <si>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</si>
  <si>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</si>
  <si>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</si>
  <si>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</si>
  <si>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</si>
  <si>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</si>
  <si>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</si>
  <si>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</si>
  <si>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</si>
  <si>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</si>
  <si>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</si>
  <si>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</si>
  <si>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</si>
  <si>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</si>
  <si>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</si>
  <si>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</si>
  <si>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</si>
  <si>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</si>
  <si>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</si>
  <si>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</si>
  <si>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</si>
  <si>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</si>
  <si>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</si>
  <si>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</si>
  <si>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</si>
  <si>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</si>
  <si>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</si>
  <si>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</si>
  <si>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</si>
  <si>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</si>
  <si>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</si>
  <si>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</si>
  <si>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</si>
  <si>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</si>
  <si>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</si>
  <si>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</si>
  <si>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</si>
  <si>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</si>
  <si>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</si>
  <si>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</si>
  <si>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</si>
  <si>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</si>
  <si>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</si>
  <si>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</si>
  <si>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</si>
  <si>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</si>
  <si>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</si>
  <si>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</si>
  <si>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</si>
  <si>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</si>
  <si>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</si>
  <si>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</si>
  <si>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</si>
  <si>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</si>
  <si>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</si>
  <si>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</si>
  <si>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</si>
  <si>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</si>
  <si>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</si>
  <si>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</si>
  <si>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</si>
  <si>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</si>
  <si>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</si>
  <si>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</si>
  <si>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</si>
  <si>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</si>
  <si>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</si>
  <si>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</si>
  <si>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</si>
  <si>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</si>
  <si>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</si>
  <si>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</si>
  <si>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</si>
  <si>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</si>
  <si>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</si>
  <si>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</si>
  <si>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</si>
  <si>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</si>
  <si>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</si>
  <si>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</si>
  <si>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</si>
  <si>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</si>
  <si>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</si>
  <si>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</si>
  <si>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</si>
  <si>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</si>
  <si>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</si>
  <si>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</si>
  <si>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</si>
  <si>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</si>
  <si>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</si>
  <si>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</si>
  <si>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</si>
  <si>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</si>
  <si>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</si>
  <si>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</si>
  <si>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</si>
  <si>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</si>
  <si>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</si>
  <si>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</si>
  <si>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</si>
  <si>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</si>
  <si>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</si>
  <si>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</si>
  <si>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</si>
  <si>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</si>
  <si>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</si>
  <si>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</si>
  <si>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</si>
  <si>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</si>
  <si>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</si>
  <si>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</si>
  <si>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</si>
  <si>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</si>
  <si>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</si>
  <si>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</si>
  <si>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</si>
  <si>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</si>
  <si>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</si>
  <si>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</si>
  <si>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</si>
  <si>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</si>
  <si>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</si>
  <si>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</si>
  <si>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</si>
  <si>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</si>
  <si>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</si>
  <si>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</si>
  <si>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</si>
  <si>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</si>
  <si>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</si>
  <si>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</si>
  <si>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</si>
  <si>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</si>
  <si>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</si>
  <si>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</si>
  <si>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</si>
  <si>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</si>
  <si>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</si>
  <si>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</si>
  <si>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</si>
  <si>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</si>
  <si>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</si>
  <si>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</si>
  <si>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</si>
  <si>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</si>
  <si>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</si>
  <si>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</si>
  <si>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</si>
  <si>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</si>
  <si>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</si>
  <si>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</si>
  <si>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</si>
  <si>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</si>
  <si>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</si>
  <si>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</si>
  <si>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</si>
  <si>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</si>
  <si>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</si>
  <si>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</si>
  <si>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</si>
  <si>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</si>
  <si>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</si>
  <si>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</si>
  <si>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</si>
  <si>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</si>
  <si>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</si>
  <si>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</si>
  <si>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</si>
  <si>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</si>
  <si>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</si>
  <si>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</si>
  <si>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</si>
  <si>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</si>
  <si>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</si>
  <si>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</si>
  <si>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</si>
  <si>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</si>
  <si>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</si>
  <si>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</si>
  <si>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</si>
  <si>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</si>
  <si>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</si>
  <si>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</si>
  <si>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</si>
  <si>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</si>
  <si>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</si>
  <si>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</si>
  <si>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</si>
  <si>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</si>
  <si>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</si>
  <si>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</si>
  <si>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</si>
  <si>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</si>
  <si>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</si>
  <si>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</si>
  <si>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</si>
  <si>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</si>
  <si>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</si>
  <si>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</si>
  <si>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</si>
  <si>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</si>
  <si>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</si>
  <si>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</si>
  <si>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</si>
  <si>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</si>
  <si>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</si>
  <si>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</si>
  <si>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</si>
  <si>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</si>
  <si>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</si>
  <si>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</si>
  <si>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</si>
  <si>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</si>
  <si>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</si>
  <si>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</si>
  <si>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</si>
  <si>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</si>
  <si>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</si>
  <si>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</si>
  <si>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</si>
  <si>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</si>
  <si>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</si>
  <si>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</si>
  <si>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</si>
  <si>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</si>
  <si>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</si>
  <si>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</si>
  <si>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</si>
  <si>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</si>
  <si>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</si>
  <si>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</si>
  <si>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</si>
  <si>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</si>
  <si>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</si>
  <si>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</si>
  <si>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</si>
  <si>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</si>
  <si>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</si>
  <si>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</si>
  <si>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</si>
  <si>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</si>
  <si>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</si>
  <si>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</si>
  <si>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</si>
  <si>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</si>
  <si>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</si>
  <si>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</si>
  <si>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</si>
  <si>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</si>
  <si>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</si>
  <si>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</si>
  <si>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</si>
  <si>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</si>
  <si>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</si>
  <si>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</si>
  <si>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</si>
  <si>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</si>
  <si>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</si>
  <si>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</si>
  <si>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</si>
  <si>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</si>
  <si>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</si>
  <si>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</si>
  <si>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</si>
  <si>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</si>
  <si>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</si>
  <si>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</si>
  <si>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</si>
  <si>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</si>
  <si>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</si>
  <si>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</si>
  <si>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</si>
  <si>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</si>
  <si>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</si>
  <si>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</si>
  <si>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</si>
  <si>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</si>
  <si>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</si>
  <si>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</si>
  <si>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</si>
  <si>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</si>
  <si>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</si>
  <si>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</si>
  <si>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</si>
  <si>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</si>
  <si>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</si>
  <si>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</si>
  <si>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</si>
  <si>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</si>
  <si>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</si>
  <si>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</si>
  <si>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</si>
  <si>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</si>
  <si>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</si>
  <si>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</si>
  <si>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</si>
  <si>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</si>
  <si>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</si>
  <si>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</si>
  <si>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</si>
  <si>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</si>
  <si>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</si>
  <si>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</si>
  <si>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</si>
  <si>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</si>
  <si>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</si>
  <si>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</si>
  <si>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</si>
  <si>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</si>
  <si>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</si>
  <si>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</si>
  <si>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</si>
  <si>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</si>
  <si>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</si>
  <si>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</si>
  <si>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</si>
  <si>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</si>
  <si>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</si>
  <si>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</si>
  <si>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</si>
  <si>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</si>
  <si>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</si>
  <si>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</si>
  <si>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</si>
  <si>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</si>
  <si>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</si>
  <si>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</si>
  <si>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</si>
  <si>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</si>
  <si>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</si>
  <si>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</si>
  <si>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</si>
  <si>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</si>
  <si>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</si>
  <si>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</si>
  <si>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</si>
  <si>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</si>
  <si>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</si>
  <si>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</si>
  <si>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</si>
  <si>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</si>
  <si>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</si>
  <si>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</si>
  <si>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</si>
  <si>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</si>
  <si>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</si>
  <si>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</si>
  <si>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</si>
  <si>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</si>
  <si>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</si>
  <si>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</si>
  <si>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</si>
  <si>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</si>
  <si>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</si>
  <si>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</si>
  <si>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</si>
  <si>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</si>
  <si>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</si>
  <si>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</si>
  <si>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</si>
  <si>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</si>
  <si>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</si>
  <si>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</si>
  <si>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</si>
  <si>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</si>
  <si>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</si>
  <si>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</si>
  <si>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</si>
  <si>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</si>
  <si>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</si>
  <si>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</si>
  <si>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</si>
  <si>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</si>
  <si>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</si>
  <si>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</si>
  <si>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</si>
  <si>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</si>
  <si>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</si>
  <si>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</si>
  <si>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</si>
  <si>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</si>
  <si>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</si>
  <si>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</si>
  <si>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</si>
  <si>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</si>
  <si>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</si>
  <si>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</si>
  <si>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</si>
  <si>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</si>
  <si>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</si>
  <si>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</si>
  <si>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</si>
  <si>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</si>
  <si>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</si>
  <si>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</si>
  <si>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</si>
  <si>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</si>
  <si>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</si>
  <si>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</si>
  <si>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</si>
  <si>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</si>
  <si>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</si>
  <si>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</si>
  <si>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</si>
  <si>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</si>
  <si>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</si>
  <si>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</si>
  <si>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</si>
  <si>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</si>
  <si>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</si>
  <si>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</si>
  <si>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</si>
  <si>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</si>
  <si>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</si>
  <si>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</si>
  <si>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</si>
  <si>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</si>
  <si>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</si>
  <si>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</si>
  <si>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</si>
  <si>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</si>
  <si>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</si>
  <si>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</si>
  <si>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</si>
  <si>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</si>
  <si>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</si>
  <si>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</si>
  <si>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</si>
  <si>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</si>
  <si>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</si>
  <si>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</si>
  <si>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</si>
  <si>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</si>
  <si>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</si>
  <si>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</si>
  <si>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</si>
  <si>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</si>
  <si>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</si>
  <si>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</si>
  <si>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</si>
  <si>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</si>
  <si>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</si>
  <si>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</si>
  <si>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</si>
  <si>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</si>
  <si>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</si>
  <si>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</si>
  <si>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</si>
  <si>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</si>
  <si>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</si>
  <si>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</si>
  <si>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</si>
  <si>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</si>
  <si>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</si>
  <si>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</si>
  <si>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</si>
  <si>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</si>
  <si>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</si>
  <si>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</si>
  <si>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</si>
  <si>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</si>
  <si>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</si>
  <si>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</si>
  <si>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</si>
  <si>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</si>
  <si>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</si>
  <si>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</si>
  <si>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</si>
  <si>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</si>
  <si>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</si>
  <si>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</si>
  <si>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</si>
  <si>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</si>
  <si>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</si>
  <si>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</si>
  <si>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</si>
  <si>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</si>
  <si>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</si>
  <si>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</si>
  <si>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</si>
  <si>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</si>
  <si>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</si>
  <si>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</si>
  <si>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</si>
  <si>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</si>
  <si>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</si>
  <si>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</si>
  <si>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</si>
  <si>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</si>
  <si>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</si>
  <si>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</si>
  <si>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</si>
  <si>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</si>
  <si>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</si>
  <si>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</si>
  <si>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</si>
  <si>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</si>
  <si>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</si>
  <si>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</si>
  <si>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</si>
  <si>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</si>
  <si>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</si>
  <si>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</si>
  <si>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</si>
  <si>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</si>
  <si>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</si>
  <si>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</si>
  <si>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</si>
  <si>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</si>
  <si>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</si>
  <si>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</si>
  <si>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</si>
  <si>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</si>
  <si>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</si>
  <si>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</si>
  <si>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</si>
  <si>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</si>
  <si>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</si>
  <si>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</si>
  <si>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</si>
  <si>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</si>
  <si>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</si>
  <si>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</si>
  <si>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</si>
  <si>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</si>
  <si>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</si>
  <si>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</si>
  <si>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</si>
  <si>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</si>
  <si>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</si>
  <si>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</si>
  <si>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</si>
  <si>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</si>
  <si>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</si>
  <si>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</si>
  <si>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</si>
  <si>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</si>
  <si>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</si>
  <si>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</si>
  <si>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</si>
  <si>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</si>
  <si>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</si>
  <si>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</si>
  <si>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</si>
  <si>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</si>
  <si>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</si>
  <si>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</si>
  <si>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</si>
  <si>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</si>
  <si>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</si>
  <si>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</si>
  <si>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</si>
  <si>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</si>
  <si>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</si>
  <si>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</si>
  <si>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</si>
  <si>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</si>
  <si>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</si>
  <si>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</si>
  <si>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</si>
  <si>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</si>
  <si>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</si>
  <si>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</si>
  <si>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</si>
  <si>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</si>
  <si>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</si>
  <si>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</si>
  <si>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</si>
  <si>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</si>
  <si>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</si>
  <si>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</si>
  <si>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</si>
  <si>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</si>
  <si>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</si>
  <si>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</si>
  <si>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</si>
  <si>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</si>
  <si>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</si>
  <si>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</si>
  <si>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</si>
  <si>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</si>
  <si>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</si>
  <si>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</si>
  <si>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</si>
  <si>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</si>
  <si>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</si>
  <si>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</si>
  <si>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</si>
  <si>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</si>
  <si>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</si>
  <si>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</si>
  <si>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</si>
  <si>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</si>
  <si>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</si>
  <si>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</si>
  <si>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</si>
  <si>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</si>
  <si>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</si>
  <si>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</si>
  <si>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</si>
  <si>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</si>
  <si>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</si>
  <si>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</si>
  <si>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</si>
  <si>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</si>
  <si>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</si>
  <si>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</si>
  <si>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</si>
  <si>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</si>
  <si>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</si>
  <si>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</si>
  <si>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</si>
  <si>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</si>
  <si>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</si>
  <si>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</si>
  <si>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</si>
  <si>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</si>
  <si>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</si>
  <si>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</si>
  <si>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</si>
  <si>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</si>
  <si>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</si>
  <si>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</si>
  <si>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</si>
  <si>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</si>
  <si>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</si>
  <si>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</si>
  <si>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</si>
  <si>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</si>
  <si>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</si>
  <si>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</si>
  <si>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</si>
  <si>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</si>
  <si>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</si>
  <si>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</si>
  <si>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</si>
  <si>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</si>
  <si>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</si>
  <si>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</si>
  <si>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</si>
  <si>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</si>
  <si>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</si>
  <si>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</si>
  <si>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</si>
  <si>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</si>
  <si>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</si>
  <si>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</si>
  <si>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</si>
  <si>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</si>
  <si>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</si>
  <si>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</si>
  <si>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</si>
  <si>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</si>
  <si>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</si>
  <si>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</si>
  <si>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</si>
  <si>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</si>
  <si>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</si>
  <si>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</si>
  <si>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</si>
  <si>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</si>
  <si>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</si>
  <si>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</si>
  <si>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</si>
  <si>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</si>
  <si>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</si>
  <si>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</si>
  <si>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</si>
  <si>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</si>
  <si>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</si>
  <si>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</si>
  <si>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</si>
  <si>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</si>
  <si>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</si>
  <si>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</si>
  <si>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</si>
  <si>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</si>
  <si>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</si>
  <si>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</si>
  <si>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</si>
  <si>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</si>
  <si>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</si>
  <si>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</si>
  <si>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</si>
  <si>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</si>
  <si>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</si>
  <si>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</si>
  <si>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</si>
  <si>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</si>
  <si>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</si>
  <si>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</si>
  <si>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</si>
  <si>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</si>
  <si>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</si>
  <si>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</si>
  <si>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</si>
  <si>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</si>
  <si>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</si>
  <si>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</si>
  <si>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</si>
  <si>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</si>
  <si>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</si>
  <si>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</si>
  <si>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</si>
  <si>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</si>
  <si>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</si>
  <si>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</si>
  <si>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</si>
  <si>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</si>
  <si>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</si>
  <si>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</si>
  <si>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</si>
  <si>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</si>
  <si>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</si>
  <si>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</si>
  <si>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</si>
  <si>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</si>
  <si>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</si>
  <si>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</si>
  <si>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</si>
  <si>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</si>
  <si>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</si>
  <si>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</si>
  <si>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</si>
  <si>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</si>
  <si>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</si>
  <si>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</si>
  <si>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</si>
  <si>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</si>
  <si>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</si>
  <si>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</si>
  <si>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</si>
  <si>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</si>
  <si>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</si>
  <si>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</si>
  <si>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</si>
  <si>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</si>
  <si>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</si>
  <si>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</si>
  <si>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</si>
  <si>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</si>
  <si>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</si>
  <si>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</si>
  <si>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</si>
  <si>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</si>
  <si>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</si>
  <si>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</si>
  <si>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</si>
  <si>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</si>
  <si>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</si>
  <si>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</si>
  <si>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</si>
  <si>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</si>
  <si>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</si>
  <si>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</si>
  <si>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</si>
  <si>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</si>
  <si>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</si>
  <si>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</si>
  <si>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</si>
  <si>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</si>
  <si>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</si>
  <si>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</si>
  <si>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</si>
  <si>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</si>
  <si>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</si>
  <si>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</si>
  <si>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</si>
  <si>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</si>
  <si>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</si>
  <si>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</si>
  <si>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</si>
  <si>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</si>
  <si>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</si>
  <si>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</si>
  <si>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</si>
  <si>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</si>
  <si>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</si>
  <si>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</si>
  <si>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</si>
  <si>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</si>
  <si>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</si>
  <si>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</si>
  <si>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</si>
  <si>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</si>
  <si>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</si>
  <si>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</si>
  <si>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</si>
  <si>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</si>
  <si>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</si>
  <si>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</si>
  <si>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</si>
  <si>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</si>
  <si>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</si>
  <si>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</si>
  <si>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</si>
  <si>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</si>
  <si>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</si>
  <si>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</si>
  <si>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</si>
  <si>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</si>
  <si>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</si>
  <si>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</si>
  <si>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</si>
  <si>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</si>
  <si>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</si>
  <si>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</si>
  <si>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</si>
  <si>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</si>
  <si>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</si>
  <si>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</si>
  <si>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</si>
  <si>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</si>
  <si>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</si>
  <si>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</si>
  <si>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</si>
  <si>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</si>
  <si>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</si>
  <si>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</si>
  <si>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</si>
  <si>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</si>
  <si>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</si>
  <si>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</si>
  <si>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</si>
  <si>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</si>
  <si>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</si>
  <si>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</si>
  <si>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</si>
  <si>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</si>
  <si>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</si>
  <si>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</si>
  <si>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</si>
  <si>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</si>
  <si>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</si>
  <si>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</si>
  <si>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</si>
  <si>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</si>
  <si>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</si>
  <si>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</si>
  <si>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</si>
  <si>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</si>
  <si>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</si>
  <si>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</si>
  <si>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</si>
  <si>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</si>
  <si>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</si>
  <si>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</si>
  <si>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</si>
  <si>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</si>
  <si>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</si>
  <si>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</si>
  <si>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</si>
  <si>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</si>
  <si>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</si>
  <si>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</si>
  <si>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</si>
  <si>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</si>
  <si>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</si>
  <si>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</si>
  <si>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</si>
  <si>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</si>
  <si>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</si>
  <si>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</si>
  <si>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</si>
  <si>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</si>
  <si>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</si>
  <si>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</si>
  <si>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</si>
  <si>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</si>
  <si>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</si>
  <si>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</si>
  <si>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</si>
  <si>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</si>
  <si>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</si>
  <si>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</si>
  <si>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</si>
  <si>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</si>
  <si>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</si>
  <si>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</si>
  <si>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</si>
  <si>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</si>
  <si>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</si>
  <si>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</si>
  <si>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</si>
  <si>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</si>
  <si>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</si>
  <si>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</si>
  <si>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</si>
  <si>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</si>
  <si>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</si>
  <si>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</si>
  <si>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</si>
  <si>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</si>
  <si>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</si>
  <si>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</si>
  <si>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</si>
  <si>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</si>
  <si>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</si>
  <si>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</si>
  <si>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</si>
  <si>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</si>
  <si>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</si>
  <si>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</si>
  <si>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</si>
  <si>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</si>
  <si>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</si>
  <si>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</si>
  <si>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</si>
  <si>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</si>
  <si>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</si>
  <si>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</si>
  <si>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</si>
  <si>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</si>
  <si>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</si>
  <si>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</si>
  <si>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</si>
  <si>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</si>
  <si>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</si>
  <si>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</si>
  <si>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</si>
  <si>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</si>
  <si>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</si>
  <si>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</si>
  <si>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</si>
  <si>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</si>
  <si>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</si>
  <si>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</si>
  <si>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</si>
  <si>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</si>
  <si>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</si>
  <si>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</si>
  <si>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</si>
  <si>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</si>
  <si>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</si>
  <si>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</si>
  <si>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</si>
  <si>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</si>
  <si>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</si>
  <si>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</si>
  <si>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</si>
  <si>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</si>
  <si>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</si>
  <si>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</si>
  <si>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</si>
  <si>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</si>
  <si>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</si>
  <si>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</si>
  <si>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</si>
  <si>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</si>
  <si>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</si>
  <si>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</si>
  <si>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</si>
  <si>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</si>
  <si>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</si>
  <si>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</si>
  <si>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</si>
  <si>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</si>
  <si>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</si>
  <si>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</si>
  <si>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</si>
  <si>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</si>
  <si>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</si>
  <si>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</si>
  <si>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</si>
  <si>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</si>
  <si>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</si>
  <si>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</si>
  <si>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</si>
  <si>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</si>
  <si>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</si>
  <si>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</si>
  <si>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</si>
  <si>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</si>
  <si>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</si>
  <si>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</si>
  <si>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</si>
  <si>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</si>
  <si>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</si>
  <si>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</si>
  <si>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</si>
  <si>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</si>
  <si>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</si>
  <si>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</si>
  <si>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</si>
  <si>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</si>
  <si>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</si>
  <si>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</si>
  <si>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</si>
  <si>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</si>
  <si>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</si>
  <si>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</si>
  <si>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</si>
  <si>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</si>
  <si>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</si>
  <si>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</si>
  <si>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</si>
  <si>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</si>
  <si>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</si>
  <si>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</si>
  <si>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</si>
  <si>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</si>
  <si>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</si>
  <si>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</si>
  <si>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</si>
  <si>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</si>
  <si>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</si>
  <si>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</si>
  <si>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</si>
  <si>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</si>
  <si>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</si>
  <si>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</si>
  <si>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</si>
  <si>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</si>
  <si>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</si>
  <si>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</si>
  <si>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</si>
  <si>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</si>
  <si>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</si>
  <si>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</si>
  <si>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</si>
  <si>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</si>
  <si>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</si>
  <si>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</si>
  <si>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</si>
  <si>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</si>
  <si>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</si>
  <si>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</si>
  <si>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</si>
  <si>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</si>
  <si>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</si>
  <si>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</si>
  <si>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</si>
  <si>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</si>
  <si>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</si>
  <si>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</si>
  <si>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</si>
  <si>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</si>
  <si>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</si>
  <si>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</si>
  <si>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</si>
  <si>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</si>
  <si>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</si>
  <si>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</si>
  <si>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</si>
  <si>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</si>
  <si>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</si>
  <si>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</si>
  <si>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</si>
  <si>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</si>
  <si>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</si>
  <si>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</si>
  <si>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</si>
  <si>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</si>
  <si>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</si>
  <si>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</si>
  <si>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</si>
  <si>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</si>
  <si>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</si>
  <si>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</si>
  <si>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</si>
  <si>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</si>
  <si>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</si>
  <si>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</si>
  <si>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</si>
  <si>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</si>
  <si>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</si>
  <si>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</si>
  <si>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</si>
  <si>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</si>
  <si>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</si>
  <si>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</si>
  <si>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</si>
  <si>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</si>
  <si>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</si>
  <si>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</si>
  <si>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</si>
  <si>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</si>
  <si>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</si>
  <si>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</si>
  <si>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</si>
  <si>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</si>
  <si>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</si>
  <si>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</si>
  <si>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</si>
  <si>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</si>
  <si>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</si>
  <si>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</si>
  <si>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</si>
  <si>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</si>
  <si>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</si>
  <si>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</si>
  <si>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</si>
  <si>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</si>
  <si>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</si>
  <si>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</si>
  <si>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</si>
  <si>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</si>
  <si>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</si>
  <si>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</si>
  <si>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</si>
  <si>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</si>
  <si>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</si>
  <si>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</si>
  <si>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</si>
  <si>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</si>
  <si>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</si>
  <si>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</si>
  <si>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</si>
  <si>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</si>
  <si>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</si>
  <si>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</si>
  <si>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</si>
  <si>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</si>
  <si>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</si>
  <si>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</si>
  <si>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</si>
  <si>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</si>
  <si>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</si>
  <si>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</si>
  <si>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</si>
  <si>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</si>
  <si>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</si>
  <si>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</si>
  <si>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</si>
  <si>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</si>
  <si>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</si>
  <si>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</si>
  <si>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</si>
  <si>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</si>
  <si>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</si>
  <si>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</si>
  <si>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</si>
  <si>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</si>
  <si>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</si>
  <si>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</si>
  <si>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</si>
  <si>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</si>
  <si>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</si>
  <si>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</si>
  <si>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</si>
  <si>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</si>
  <si>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</si>
  <si>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</si>
  <si>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</si>
  <si>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</si>
  <si>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</si>
  <si>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</si>
  <si>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</si>
  <si>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</si>
  <si>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</si>
  <si>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</si>
  <si>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</si>
  <si>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</si>
  <si>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</si>
  <si>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</si>
  <si>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</si>
  <si>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</si>
  <si>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</si>
  <si>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</si>
  <si>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</si>
  <si>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</si>
  <si>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</si>
  <si>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</si>
  <si>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</si>
  <si>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</si>
  <si>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</si>
  <si>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</si>
  <si>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</si>
  <si>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</si>
  <si>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</si>
  <si>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</si>
  <si>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</si>
  <si>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</si>
  <si>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</si>
  <si>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</si>
  <si>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</si>
  <si>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</si>
  <si>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</si>
  <si>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</si>
  <si>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</si>
  <si>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</si>
  <si>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</si>
  <si>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</si>
  <si>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</si>
  <si>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</si>
  <si>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</si>
  <si>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</si>
  <si>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</si>
  <si>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</si>
  <si>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</si>
  <si>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</si>
  <si>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</si>
  <si>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</si>
  <si>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</si>
  <si>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</si>
  <si>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</si>
  <si>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</si>
  <si>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</si>
  <si>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</si>
  <si>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</si>
  <si>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</si>
  <si>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</si>
  <si>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</si>
  <si>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</si>
  <si>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</si>
  <si>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</si>
  <si>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</si>
  <si>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</si>
  <si>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</si>
  <si>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</si>
  <si>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</si>
  <si>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</si>
  <si>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</si>
  <si>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</si>
  <si>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</si>
  <si>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</si>
  <si>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</si>
  <si>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</si>
  <si>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</si>
  <si>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</si>
  <si>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</si>
  <si>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</si>
  <si>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</si>
  <si>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</si>
  <si>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</si>
  <si>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</si>
  <si>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</si>
  <si>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</si>
  <si>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</si>
  <si>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</si>
  <si>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</si>
  <si>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</si>
  <si>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</si>
  <si>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</si>
  <si>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</si>
  <si>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</si>
  <si>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</si>
  <si>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</si>
  <si>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</si>
  <si>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</si>
  <si>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</si>
  <si>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</si>
  <si>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</si>
  <si>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</si>
  <si>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</si>
  <si>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</si>
  <si>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</si>
  <si>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</si>
  <si>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</si>
  <si>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</si>
  <si>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</si>
  <si>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</si>
  <si>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</si>
  <si>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</si>
  <si>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</si>
  <si>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</si>
  <si>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</si>
  <si>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</si>
  <si>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</si>
  <si>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</si>
  <si>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</si>
  <si>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</si>
  <si>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</si>
  <si>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</si>
  <si>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</si>
  <si>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</si>
  <si>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</si>
  <si>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</si>
  <si>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</si>
  <si>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</si>
  <si>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</si>
  <si>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</si>
  <si>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</si>
  <si>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</si>
  <si>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</si>
  <si>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</si>
  <si>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</si>
  <si>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</si>
  <si>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</si>
  <si>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</si>
  <si>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</si>
  <si>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</si>
  <si>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</si>
  <si>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</si>
  <si>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</si>
  <si>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</si>
  <si>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</si>
  <si>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</si>
  <si>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</si>
  <si>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</si>
  <si>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</si>
  <si>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</si>
  <si>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</si>
  <si>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</si>
  <si>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</si>
  <si>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</si>
  <si>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</si>
  <si>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</si>
  <si>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</si>
  <si>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</si>
  <si>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</si>
  <si>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</si>
  <si>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</si>
  <si>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</si>
  <si>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</si>
  <si>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</si>
  <si>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</si>
  <si>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</si>
  <si>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</si>
  <si>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</si>
  <si>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</si>
  <si>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</si>
  <si>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</si>
  <si>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</si>
  <si>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</si>
  <si>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</si>
  <si>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</si>
  <si>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</si>
  <si>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</si>
  <si>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</si>
  <si>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</si>
  <si>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</si>
  <si>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</si>
  <si>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</si>
  <si>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</si>
  <si>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</si>
  <si>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</si>
  <si>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</si>
  <si>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</si>
  <si>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</si>
  <si>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</si>
  <si>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</si>
  <si>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</si>
  <si>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</si>
  <si>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</si>
  <si>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</si>
  <si>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</si>
  <si>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</si>
  <si>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</si>
  <si>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</si>
  <si>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</si>
  <si>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</si>
  <si>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</si>
  <si>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</si>
  <si>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</si>
  <si>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</si>
  <si>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</si>
  <si>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</si>
  <si>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</si>
  <si>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</si>
  <si>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</si>
  <si>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</si>
  <si>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</si>
  <si>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</si>
  <si>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</si>
  <si>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</si>
  <si>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</si>
  <si>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</si>
  <si>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</si>
  <si>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</si>
  <si>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</si>
  <si>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</si>
  <si>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</si>
  <si>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</si>
  <si>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</si>
  <si>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</si>
  <si>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</si>
  <si>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</si>
  <si>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</si>
  <si>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</si>
  <si>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</si>
  <si>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</si>
  <si>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</si>
  <si>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</si>
  <si>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</si>
  <si>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</si>
  <si>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</si>
  <si>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</si>
  <si>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</si>
  <si>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</si>
  <si>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</si>
  <si>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</si>
  <si>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</si>
  <si>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</si>
  <si>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</si>
  <si>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</si>
  <si>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</si>
  <si>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</si>
  <si>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</si>
  <si>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</si>
  <si>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</si>
  <si>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</si>
  <si>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</si>
  <si>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</si>
  <si>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</si>
  <si>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</si>
  <si>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</si>
  <si>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</si>
  <si>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</si>
  <si>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</si>
  <si>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</si>
  <si>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</si>
  <si>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</si>
  <si>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</si>
  <si>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</si>
  <si>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</si>
  <si>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</si>
  <si>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</si>
  <si>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</si>
  <si>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</si>
  <si>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</si>
  <si>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</si>
  <si>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</si>
  <si>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</si>
  <si>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</si>
  <si>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</si>
  <si>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</si>
  <si>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</si>
  <si>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</si>
  <si>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</si>
  <si>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</si>
  <si>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</si>
  <si>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</si>
  <si>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</si>
  <si>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</si>
  <si>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</si>
  <si>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</si>
  <si>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</si>
  <si>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</si>
  <si>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</si>
  <si>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</si>
  <si>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</si>
  <si>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</si>
  <si>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</si>
  <si>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</si>
  <si>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</si>
  <si>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</si>
  <si>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</si>
  <si>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</si>
  <si>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</si>
  <si>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</si>
  <si>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</si>
  <si>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</si>
  <si>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</si>
  <si>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</si>
  <si>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</si>
  <si>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</si>
  <si>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</si>
  <si>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</si>
  <si>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</si>
  <si>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</si>
  <si>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</si>
  <si>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</si>
  <si>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</si>
  <si>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</si>
  <si>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</si>
  <si>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</si>
  <si>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</si>
  <si>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</si>
  <si>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</si>
  <si>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</si>
  <si>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</si>
  <si>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</si>
  <si>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</si>
  <si>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</si>
  <si>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</si>
  <si>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</si>
  <si>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</si>
  <si>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</si>
  <si>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</si>
  <si>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</si>
  <si>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</si>
  <si>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</si>
  <si>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</si>
  <si>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</si>
  <si>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</si>
  <si>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</si>
  <si>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</si>
  <si>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</si>
  <si>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</si>
  <si>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</si>
  <si>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</si>
  <si>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</si>
  <si>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</si>
  <si>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</si>
  <si>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</si>
  <si>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</si>
  <si>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</si>
  <si>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</si>
  <si>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</si>
  <si>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</si>
  <si>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</si>
  <si>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</si>
  <si>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</si>
  <si>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</si>
  <si>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</si>
  <si>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</si>
  <si>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</si>
  <si>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</si>
  <si>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</si>
  <si>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</si>
  <si>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</si>
  <si>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</si>
  <si>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</si>
  <si>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</si>
  <si>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</si>
  <si>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</si>
  <si>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</si>
  <si>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</si>
  <si>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</si>
  <si>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</si>
  <si>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</si>
  <si>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</si>
  <si>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</si>
  <si>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</si>
  <si>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</si>
  <si>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</si>
  <si>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</si>
  <si>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</si>
  <si>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</si>
  <si>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</si>
  <si>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</si>
  <si>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</si>
  <si>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</si>
  <si>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</si>
  <si>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</si>
  <si>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</si>
  <si>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</si>
  <si>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</si>
  <si>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</si>
  <si>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</si>
  <si>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</si>
  <si>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</si>
  <si>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</si>
  <si>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</si>
  <si>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</si>
  <si>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</si>
  <si>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</si>
  <si>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</si>
  <si>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</si>
  <si>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</si>
  <si>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</si>
  <si>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</si>
  <si>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</si>
  <si>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</si>
  <si>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</si>
  <si>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</si>
  <si>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</si>
  <si>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</si>
  <si>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</si>
  <si>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</si>
  <si>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</si>
  <si>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</si>
  <si>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</si>
  <si>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</si>
  <si>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</si>
  <si>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</si>
  <si>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</si>
  <si>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</si>
  <si>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</si>
  <si>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</si>
  <si>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</si>
  <si>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</si>
  <si>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</si>
  <si>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</si>
  <si>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</si>
  <si>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</si>
  <si>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</si>
  <si>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</si>
  <si>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</si>
  <si>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</si>
  <si>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</si>
  <si>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</si>
  <si>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</si>
  <si>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</si>
  <si>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</si>
  <si>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</si>
  <si>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</si>
  <si>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</si>
  <si>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</si>
  <si>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</si>
  <si>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</si>
  <si>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</si>
  <si>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</si>
  <si>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</si>
  <si>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</si>
  <si>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</si>
  <si>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</si>
  <si>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</si>
  <si>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</si>
  <si>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</si>
  <si>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</si>
  <si>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</si>
  <si>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</si>
  <si>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</si>
  <si>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</si>
  <si>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</si>
  <si>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</si>
  <si>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</si>
  <si>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</si>
  <si>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</si>
  <si>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</si>
  <si>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</si>
  <si>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</si>
  <si>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</si>
  <si>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</si>
  <si>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</si>
  <si>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</si>
  <si>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</si>
  <si>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</si>
  <si>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</si>
  <si>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</si>
  <si>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</si>
  <si>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</si>
  <si>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</si>
  <si>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</si>
  <si>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</si>
  <si>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</si>
  <si>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</si>
  <si>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</si>
  <si>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</si>
  <si>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</si>
  <si>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</si>
  <si>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</si>
  <si>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</si>
  <si>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</si>
  <si>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</si>
  <si>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</si>
  <si>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</si>
  <si>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</si>
  <si>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</si>
  <si>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</si>
  <si>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</si>
  <si>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</si>
  <si>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</si>
  <si>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</si>
  <si>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</si>
  <si>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</si>
  <si>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</si>
  <si>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</si>
  <si>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</si>
  <si>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</si>
  <si>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</si>
  <si>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</si>
  <si>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</si>
  <si>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</si>
  <si>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</si>
  <si>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</si>
  <si>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</si>
  <si>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</si>
  <si>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</si>
  <si>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</si>
  <si>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</si>
  <si>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</si>
  <si>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</si>
  <si>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</si>
  <si>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</si>
  <si>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</si>
  <si>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</si>
  <si>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</si>
  <si>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</si>
  <si>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</si>
  <si>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</si>
  <si>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</si>
  <si>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</si>
  <si>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</si>
  <si>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</si>
  <si>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</si>
  <si>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</si>
  <si>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</si>
  <si>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</si>
  <si>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</si>
  <si>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</si>
  <si>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</si>
  <si>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</si>
  <si>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</si>
  <si>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</si>
  <si>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</si>
  <si>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</si>
  <si>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</si>
  <si>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</si>
  <si>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</si>
  <si>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</si>
  <si>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</si>
  <si>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</si>
  <si>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</si>
  <si>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</si>
  <si>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</si>
  <si>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</si>
  <si>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</si>
  <si>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</si>
  <si>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</si>
  <si>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</si>
  <si>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</si>
  <si>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</si>
  <si>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</si>
  <si>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</si>
  <si>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</si>
  <si>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</si>
  <si>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</si>
  <si>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</si>
  <si>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</si>
  <si>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</si>
  <si>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</si>
  <si>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</si>
  <si>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</si>
  <si>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</si>
  <si>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</si>
  <si>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</si>
  <si>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</si>
  <si>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</si>
  <si>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</si>
  <si>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</si>
  <si>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</si>
  <si>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</si>
  <si>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</si>
  <si>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</si>
  <si>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</si>
  <si>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</si>
  <si>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</si>
  <si>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</si>
  <si>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</si>
  <si>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</si>
  <si>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</si>
  <si>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</si>
  <si>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</si>
  <si>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</si>
  <si>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</si>
  <si>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</si>
  <si>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</si>
  <si>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</si>
  <si>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</si>
  <si>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</si>
  <si>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</si>
  <si>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</si>
  <si>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</si>
  <si>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</si>
  <si>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</si>
  <si>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</si>
  <si>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</si>
  <si>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</si>
  <si>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</si>
  <si>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</si>
  <si>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</si>
  <si>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</si>
  <si>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</si>
  <si>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</si>
  <si>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</si>
  <si>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</si>
  <si>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</si>
  <si>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</si>
  <si>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</si>
  <si>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</si>
  <si>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</si>
  <si>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</si>
  <si>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</si>
  <si>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</si>
  <si>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</si>
  <si>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</si>
  <si>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</si>
  <si>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</si>
  <si>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</si>
  <si>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</si>
  <si>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</si>
  <si>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</si>
  <si>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</si>
  <si>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</si>
  <si>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</si>
  <si>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</si>
  <si>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</si>
  <si>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</si>
  <si>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</si>
  <si>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</si>
  <si>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</si>
  <si>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</si>
  <si>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</si>
  <si>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</si>
  <si>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</si>
  <si>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</si>
  <si>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</si>
  <si>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</si>
  <si>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</si>
  <si>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</si>
  <si>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</si>
  <si>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</si>
  <si>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</si>
  <si>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</si>
  <si>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</si>
  <si>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</si>
  <si>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</si>
  <si>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</si>
  <si>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</si>
  <si>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</si>
  <si>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</si>
  <si>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</si>
  <si>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</si>
  <si>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</si>
  <si>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</si>
  <si>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</si>
  <si>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</si>
  <si>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</si>
  <si>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</si>
  <si>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</si>
  <si>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</si>
  <si>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</si>
  <si>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</si>
  <si>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</si>
  <si>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</si>
  <si>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</si>
  <si>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</si>
  <si>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</si>
  <si>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</si>
  <si>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</si>
  <si>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</si>
  <si>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</si>
  <si>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</si>
  <si>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</si>
  <si>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</si>
  <si>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</si>
  <si>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</si>
  <si>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</si>
  <si>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</si>
  <si>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</si>
  <si>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</si>
  <si>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</si>
  <si>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</si>
  <si>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</si>
  <si>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</si>
  <si>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</si>
  <si>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</si>
  <si>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</si>
  <si>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</si>
  <si>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</si>
  <si>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</si>
  <si>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</si>
  <si>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</si>
  <si>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</si>
  <si>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</si>
  <si>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</si>
  <si>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</si>
  <si>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</si>
  <si>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</si>
  <si>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</si>
  <si>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</si>
  <si>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</si>
  <si>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</si>
  <si>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</si>
  <si>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</si>
  <si>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</si>
  <si>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</si>
  <si>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</si>
  <si>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</si>
  <si>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</si>
  <si>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</si>
  <si>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</si>
  <si>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</si>
  <si>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</si>
  <si>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</si>
  <si>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</si>
  <si>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</si>
  <si>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</si>
  <si>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</si>
  <si>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</si>
  <si>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</si>
  <si>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</si>
  <si>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</si>
  <si>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</si>
  <si>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</si>
  <si>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</si>
  <si>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</si>
  <si>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</si>
  <si>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</si>
  <si>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</si>
  <si>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</si>
  <si>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</si>
  <si>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</si>
  <si>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</si>
  <si>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</si>
  <si>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</si>
  <si>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</si>
  <si>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</si>
  <si>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</si>
  <si>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</si>
  <si>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</si>
  <si>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</si>
  <si>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</si>
  <si>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</si>
  <si>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</si>
  <si>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</si>
  <si>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</si>
  <si>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</si>
  <si>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</si>
  <si>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</si>
  <si>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</si>
  <si>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</si>
  <si>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</si>
  <si>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</si>
  <si>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</si>
  <si>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</si>
  <si>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</si>
  <si>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</si>
  <si>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</si>
  <si>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</si>
  <si>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</si>
  <si>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</si>
  <si>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</si>
  <si>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</si>
  <si>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</si>
  <si>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</si>
  <si>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</si>
  <si>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</si>
  <si>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</si>
  <si>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</si>
  <si>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</si>
  <si>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</si>
  <si>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</si>
  <si>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</si>
  <si>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</si>
  <si>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</si>
  <si>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</si>
  <si>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</si>
  <si>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</si>
  <si>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</si>
  <si>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</si>
  <si>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</si>
  <si>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</si>
  <si>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</si>
  <si>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</si>
  <si>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</si>
  <si>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</si>
  <si>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</si>
  <si>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</si>
  <si>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</si>
  <si>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</si>
  <si>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</si>
  <si>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</si>
  <si>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</si>
  <si>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</si>
  <si>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</si>
  <si>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</si>
  <si>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</si>
  <si>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</si>
  <si>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</si>
  <si>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</si>
  <si>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</si>
  <si>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</si>
  <si>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</si>
  <si>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</si>
  <si>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</si>
  <si>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</si>
  <si>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</si>
  <si>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</si>
  <si>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</si>
  <si>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</si>
  <si>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</si>
  <si>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</si>
  <si>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</si>
  <si>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</si>
  <si>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</si>
  <si>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</si>
  <si>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</si>
  <si>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</si>
  <si>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</si>
  <si>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</si>
  <si>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</si>
  <si>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</si>
  <si>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</si>
  <si>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</si>
  <si>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</si>
  <si>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</si>
  <si>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</si>
  <si>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</si>
  <si>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</si>
  <si>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</si>
  <si>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</si>
  <si>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</si>
  <si>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</si>
  <si>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</si>
  <si>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</si>
  <si>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</si>
  <si>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</si>
  <si>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</si>
  <si>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</si>
  <si>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</si>
  <si>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</si>
  <si>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</si>
  <si>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</si>
  <si>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</si>
  <si>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</si>
  <si>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</si>
  <si>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</si>
  <si>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</si>
  <si>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</si>
  <si>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</si>
  <si>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</si>
  <si>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</si>
  <si>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</si>
  <si>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</si>
  <si>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</si>
  <si>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</si>
  <si>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</si>
  <si>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</si>
  <si>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</si>
  <si>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</si>
  <si>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</si>
  <si>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</si>
  <si>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</si>
  <si>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</si>
  <si>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</si>
  <si>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</si>
  <si>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</si>
  <si>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</si>
  <si>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</si>
  <si>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</si>
  <si>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</si>
  <si>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</si>
  <si>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</si>
  <si>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</si>
  <si>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</si>
  <si>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</si>
  <si>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</si>
  <si>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</si>
  <si>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</si>
  <si>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</si>
  <si>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</si>
  <si>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</si>
  <si>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</si>
  <si>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</si>
  <si>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</si>
  <si>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</si>
  <si>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</si>
  <si>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</si>
  <si>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</si>
  <si>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</si>
  <si>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</si>
  <si>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</si>
  <si>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</si>
  <si>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</si>
  <si>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</si>
  <si>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</si>
  <si>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</si>
  <si>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</si>
  <si>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</si>
  <si>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</si>
  <si>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</si>
  <si>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</si>
  <si>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</si>
  <si>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</si>
  <si>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</si>
  <si>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</si>
  <si>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</si>
  <si>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</si>
  <si>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</si>
  <si>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</si>
  <si>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</si>
  <si>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</si>
  <si>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</si>
  <si>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</si>
  <si>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</si>
  <si>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</si>
  <si>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</si>
  <si>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</si>
  <si>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</si>
  <si>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</si>
  <si>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</si>
  <si>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</si>
  <si>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</si>
  <si>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</si>
  <si>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</si>
  <si>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</si>
  <si>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</si>
  <si>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</si>
  <si>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</si>
  <si>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</si>
  <si>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</si>
  <si>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</si>
  <si>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</si>
  <si>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</si>
  <si>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</si>
  <si>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</si>
  <si>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</si>
  <si>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</si>
  <si>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</si>
  <si>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</si>
  <si>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</si>
  <si>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</si>
  <si>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</si>
  <si>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</si>
  <si>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</si>
  <si>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</si>
  <si>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</si>
  <si>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</si>
  <si>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</si>
  <si>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</si>
  <si>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</si>
  <si>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</si>
  <si>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</si>
  <si>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</si>
  <si>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</si>
  <si>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</si>
  <si>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</si>
  <si>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</si>
  <si>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</si>
  <si>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</si>
  <si>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</si>
  <si>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</si>
  <si>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</si>
  <si>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</si>
  <si>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</si>
  <si>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</si>
  <si>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</si>
  <si>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</si>
  <si>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</si>
  <si>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</si>
  <si>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</si>
  <si>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</si>
  <si>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</si>
  <si>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</si>
  <si>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</si>
  <si>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</si>
  <si>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</si>
  <si>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</si>
  <si>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</si>
  <si>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</si>
  <si>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</si>
  <si>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</si>
  <si>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</si>
  <si>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</si>
  <si>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</si>
  <si>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</si>
  <si>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</si>
  <si>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</si>
  <si>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</si>
  <si>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</si>
  <si>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</si>
  <si>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</si>
  <si>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</si>
  <si>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</si>
  <si>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</si>
  <si>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</si>
  <si>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</si>
  <si>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</si>
  <si>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</si>
  <si>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</si>
  <si>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</si>
  <si>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</si>
  <si>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</si>
  <si>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</si>
  <si>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</si>
  <si>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</si>
  <si>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</si>
  <si>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</si>
  <si>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</si>
  <si>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</si>
  <si>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</si>
  <si>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</si>
  <si>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</si>
  <si>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</si>
  <si>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</si>
  <si>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</si>
  <si>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</si>
  <si>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</si>
  <si>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</si>
  <si>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</si>
  <si>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</si>
  <si>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</si>
  <si>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</si>
  <si>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</si>
  <si>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</si>
  <si>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</si>
  <si>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</si>
  <si>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</si>
  <si>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</si>
  <si>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</si>
  <si>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</si>
  <si>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</si>
  <si>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</si>
  <si>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</si>
  <si>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</si>
  <si>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</si>
  <si>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</si>
  <si>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</si>
  <si>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</si>
  <si>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</si>
  <si>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</si>
  <si>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</si>
  <si>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</si>
  <si>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</si>
  <si>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</si>
  <si>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</si>
  <si>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</si>
  <si>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</si>
  <si>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</si>
  <si>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</si>
  <si>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</si>
  <si>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</si>
  <si>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</si>
  <si>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</si>
  <si>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</si>
  <si>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</si>
  <si>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</si>
  <si>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</si>
  <si>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</si>
  <si>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</si>
  <si>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</si>
  <si>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</si>
  <si>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</si>
  <si>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</si>
  <si>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</si>
  <si>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</si>
  <si>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</si>
  <si>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</si>
  <si>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</si>
  <si>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</si>
  <si>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</si>
  <si>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</si>
  <si>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</si>
  <si>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</si>
  <si>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</si>
  <si>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</si>
  <si>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</si>
  <si>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</si>
  <si>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</si>
  <si>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</si>
  <si>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</si>
  <si>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</si>
  <si>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</si>
  <si>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</si>
  <si>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</si>
  <si>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</si>
  <si>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</si>
  <si>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</si>
  <si>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</si>
  <si>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</si>
  <si>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</si>
  <si>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</si>
  <si>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</si>
  <si>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</si>
  <si>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</si>
  <si>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</si>
  <si>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</si>
  <si>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</si>
  <si>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</si>
  <si>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</si>
  <si>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</si>
  <si>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</si>
  <si>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</si>
  <si>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</si>
  <si>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</si>
  <si>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</si>
  <si>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</si>
  <si>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</si>
  <si>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</si>
  <si>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</si>
  <si>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</si>
  <si>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</si>
  <si>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</si>
  <si>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</si>
  <si>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</si>
  <si>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</si>
  <si>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</si>
  <si>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</si>
  <si>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</si>
  <si>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</si>
  <si>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</si>
  <si>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</si>
  <si>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</si>
  <si>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</si>
  <si>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</si>
  <si>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</si>
  <si>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</si>
  <si>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</si>
  <si>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</si>
  <si>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</si>
  <si>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</si>
  <si>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</si>
  <si>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</si>
  <si>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</si>
  <si>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</si>
  <si>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</si>
  <si>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</si>
  <si>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</si>
  <si>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</si>
  <si>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</si>
  <si>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</si>
  <si>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</si>
  <si>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</si>
  <si>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</si>
  <si>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</si>
  <si>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</si>
  <si>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</si>
  <si>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</si>
  <si>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</si>
  <si>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</si>
  <si>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</si>
  <si>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</si>
  <si>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</si>
  <si>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</si>
  <si>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</si>
  <si>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</si>
  <si>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</si>
  <si>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</si>
  <si>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</si>
  <si>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</si>
  <si>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</si>
  <si>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</si>
  <si>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</si>
  <si>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</si>
  <si>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</si>
  <si>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</si>
  <si>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</si>
  <si>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</si>
  <si>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</si>
  <si>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</si>
  <si>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</si>
  <si>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</si>
  <si>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</si>
  <si>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</si>
  <si>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</si>
  <si>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</si>
  <si>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</si>
  <si>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</si>
  <si>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</si>
  <si>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</si>
  <si>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</si>
  <si>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</si>
  <si>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</si>
  <si>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</si>
  <si>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</si>
  <si>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</si>
  <si>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</si>
  <si>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</si>
  <si>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</si>
  <si>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</si>
  <si>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</si>
  <si>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</si>
  <si>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</si>
  <si>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</si>
  <si>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</si>
  <si>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Statistical Analysis for Successful Campaigns</t>
  </si>
  <si>
    <t>Statistical Analysis for Failed Campaigns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</si>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</sst>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</cellStyleXfs>
  <cellXfs count="26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9" fontId="0" fillId="0" borderId="1" xfId="2" applyNumberFormat="1" applyFont="1" applyBorder="1"/>
    <xf numFmtId="44" fontId="0" fillId="0" borderId="1" xfId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1" xfId="0" applyNumberFormat="1" applyBorder="1"/>
    <xf numFmtId="14" fontId="0" fillId="0" borderId="0" xfId="0" applyNumberFormat="1" applyAlignment="1">
      <alignment horizontal="left"/>
    </xf>
    <xf numFmtId="0" fontId="1" fillId="0" borderId="1" xfId="0" applyFont="1" applyBorder="1" applyAlignment="1">
      <alignment vertical="center"/>
    </xf>
    <xf numFmtId="9" fontId="0" fillId="0" borderId="1" xfId="0" applyNumberFormat="1" applyBorder="1"/>
    <xf numFmtId="0" fontId="0" fillId="0" borderId="2" xfId="0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5" fillId="2" borderId="6" xfId="3" applyFont="1" applyBorder="1" applyAlignment="1">
      <alignment horizontal="center" vertical="center"/>
    </xf>
    <xf numFmtId="0" fontId="5" fillId="2" borderId="7" xfId="3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6" fillId="3" borderId="6" xfId="4" applyFont="1" applyBorder="1" applyAlignment="1">
      <alignment horizontal="center" vertical="center"/>
    </xf>
    <xf numFmtId="0" fontId="6" fillId="3" borderId="7" xfId="4" applyFont="1" applyBorder="1" applyAlignment="1">
      <alignment horizontal="center" vertical="center"/>
    </xf>
    <xf numFmtId="0" fontId="0" fillId="0" borderId="1" xfId="0" applyBorder="1" applyAlignment="1">
      <alignment horizontal="center"/>
    </xf>
  </cellXfs>
  <cellStyles count="5">
    <cellStyle name="Bad" xfId="4" builtinId="27"/>
    <cellStyle name="Currency" xfId="1" builtinId="4"/>
    <cellStyle name="Good" xfId="3" builtinId="26"/>
    <cellStyle name="Normal" xfId="0" builtinId="0"/>
    <cellStyle name="Percent" xfId="2" builtinId="5"/>
  </cellStyles>
  <dxfs count="1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 tint="0.59996337778862885"/>
        </patternFill>
      </fill>
    </dxf>
    <dxf>
      <numFmt numFmtId="0" formatCode="General"/>
    </dxf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[StarterBook.xlsx]Number of State by Category!PivotTable1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'Number of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'Number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of State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A-44EF-93A0-35BD5020DC97}"/>
            </c:ext>
          </c:extLst>
        </c:ser>
        <c:ser>
          <c:idx val="1"/>
          <c:order val="1"/>
          <c:tx>
            <c:strRef>
              <c:f>'Number of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'Number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of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7A-44EF-93A0-35BD5020DC97}"/>
            </c:ext>
          </c:extLst>
        </c:ser>
        <c:ser>
          <c:idx val="2"/>
          <c:order val="2"/>
          <c:tx>
            <c:strRef>
              <c:f>'Number of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'Number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of State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67A-44EF-93A0-35BD5020DC97}"/>
            </c:ext>
          </c:extLst>
        </c:ser>
        <c:ser>
          <c:idx val="3"/>
          <c:order val="3"/>
          <c:tx>
            <c:strRef>
              <c:f>'Number of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'Number of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'Number of State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67A-44EF-93A0-35BD5020DC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69867087"/>
        <c:axId val="769861263"/>
      </c:barChart>
      <c:catAx>
        <c:axId val="76986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61263"/>
        <c:crosses val="autoZero"/>
        <c:auto val="1"/>
        <c:lblAlgn val="ctr"/>
        <c:lblOffset val="100"/>
        <c:noMultiLvlLbl val="0"/>
      </c:catAx>
      <c:valAx>
        <c:axId val="76986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86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[StarterBook.xlsx]Number of State by 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'Number of 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'Number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'Number of 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5-4D57-8C54-7F984B309EBE}"/>
            </c:ext>
          </c:extLst>
        </c:ser>
        <c:ser>
          <c:idx val="1"/>
          <c:order val="1"/>
          <c:tx>
            <c:strRef>
              <c:f>'Number of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'Number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'Number of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4F5-4D57-8C54-7F984B309EBE}"/>
            </c:ext>
          </c:extLst>
        </c:ser>
        <c:ser>
          <c:idx val="2"/>
          <c:order val="2"/>
          <c:tx>
            <c:strRef>
              <c:f>'Number of 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'Number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'Number of 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4F5-4D57-8C54-7F984B309EBE}"/>
            </c:ext>
          </c:extLst>
        </c:ser>
        <c:ser>
          <c:idx val="3"/>
          <c:order val="3"/>
          <c:tx>
            <c:strRef>
              <c:f>'Number of 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'Number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'Number of 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4F5-4D57-8C54-7F984B309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717487"/>
        <c:axId val="707726223"/>
      </c:barChart>
      <c:catAx>
        <c:axId val="70771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26223"/>
        <c:crosses val="autoZero"/>
        <c:auto val="1"/>
        <c:lblAlgn val="ctr"/>
        <c:lblOffset val="100"/>
        <c:noMultiLvlLbl val="0"/>
      </c:catAx>
      <c:valAx>
        <c:axId val="70772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1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of State Over Time!PivotTable3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of State Over Time'!$B$4:$B$5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'Count of 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Over Time'!$B$6:$B$18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3-4B87-AECE-86E3BC5E704E}"/>
            </c:ext>
          </c:extLst>
        </c:ser>
        <c:ser>
          <c:idx val="1"/>
          <c:order val="1"/>
          <c:tx>
            <c:strRef>
              <c:f>'Count of State Over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'Count of 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Over Time'!$C$6:$C$18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3-4B87-AECE-86E3BC5E704E}"/>
            </c:ext>
          </c:extLst>
        </c:ser>
        <c:ser>
          <c:idx val="2"/>
          <c:order val="2"/>
          <c:tx>
            <c:strRef>
              <c:f>'Count of State Over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'Count of 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Over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F3-4B87-AECE-86E3BC5E704E}"/>
            </c:ext>
          </c:extLst>
        </c:ser>
        <c:ser>
          <c:idx val="3"/>
          <c:order val="3"/>
          <c:tx>
            <c:strRef>
              <c:f>'Count of State Over Time'!$E$4:$E$5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'Count of State Over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of State Over Time'!$E$6:$E$18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F3-4B87-AECE-86E3BC5E7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724975"/>
        <c:axId val="707725807"/>
      </c:lineChart>
      <c:catAx>
        <c:axId val="707724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25807"/>
        <c:crosses val="autoZero"/>
        <c:auto val="1"/>
        <c:lblAlgn val="ctr"/>
        <c:lblOffset val="100"/>
        <c:noMultiLvlLbl val="0"/>
      </c:catAx>
      <c:valAx>
        <c:axId val="70772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724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F-4AB1-94C5-BB4E8B31DF86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F-4AB1-94C5-BB4E8B31DF86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F-4AB1-94C5-BB4E8B31DF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34249071"/>
        <c:axId val="1034250735"/>
      </c:lineChart>
      <c:catAx>
        <c:axId val="1034249071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50735"/>
        <c:crosses val="autoZero"/>
        <c:auto val="1"/>
        <c:lblAlgn val="ctr"/>
        <c:lblOffset val="100"/>
        <c:noMultiLvlLbl val="0"/>
      </c:catAx>
      <c:valAx>
        <c:axId val="10342507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24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66674</xdr:colOff>
      <xdr:row>1</xdr:row>
      <xdr:rowOff>161923</xdr:rowOff>
    </xdr:from>
    <xdr:to>
      <xdr:col>16</xdr:col>
      <xdr:colOff>466725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4772D0-4484-4A5F-A96D-B95BFCBB1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271461</xdr:colOff>
      <xdr:row>2</xdr:row>
      <xdr:rowOff>85722</xdr:rowOff>
    </xdr:from>
    <xdr:to>
      <xdr:col>20</xdr:col>
      <xdr:colOff>604837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5DD40C-1812-476D-829E-61C236DE5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485774</xdr:colOff>
      <xdr:row>1</xdr:row>
      <xdr:rowOff>152398</xdr:rowOff>
    </xdr:from>
    <xdr:to>
      <xdr:col>19</xdr:col>
      <xdr:colOff>133349</xdr:colOff>
      <xdr:row>25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A5683-BBCB-40E7-8FFC-224534280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14</xdr:row>
      <xdr:rowOff>66673</xdr:rowOff>
    </xdr:from>
    <xdr:to>
      <xdr:col>15</xdr:col>
      <xdr:colOff>533400</xdr:colOff>
      <xdr:row>43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424B2E-F6EF-4CC5-A6CE-D1526EE62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nor  Jared" refreshedDate="44186.666461111112" createdVersion="6" refreshedVersion="6" minRefreshableVersion="3" recordCount="4114" xr:uid="{D61FA42B-A21E-4091-B8CA-908A56FBAB4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nor  Jared" refreshedDate="44186.683341550925" createdVersion="6" refreshedVersion="6" minRefreshableVersion="3" recordCount="4114" xr:uid="{56AA8A97-5B1B-476E-8B8D-EE3585294DE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34594F-AE8E-4D50-868F-0CEE5D0AD99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3">
      <pivotArea outline="0" collapsedLevelsAreSubtotals="1" fieldPosition="0"/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6EE58-CFDE-433D-A833-6D9ADE7EC43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DED94D-93D3-4043-87D1-58B84B4649C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4099" zoomScale="80" zoomScaleNormal="80" workbookViewId="0">
      <selection activeCell="L162" sqref="L162:L4115"/>
    </sheetView>
  </sheetViews>
  <sheetFormatPr defaultRowHeight="14.25" x14ac:dyDescent="0.45"/>
  <cols>
    <col min="2" max="2" width="38.3984375" style="1" customWidth="1"/>
    <col min="3" max="3" width="40.265625" style="1" customWidth="1"/>
    <col min="4" max="4" width="12.46484375" bestFit="1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20.86328125" customWidth="1"/>
    <col min="10" max="10" width="23" bestFit="1" customWidth="1"/>
    <col min="11" max="11" width="15.3984375" customWidth="1"/>
    <col min="12" max="12" width="24.59765625" customWidth="1"/>
    <col min="13" max="13" width="36.3984375" customWidth="1"/>
    <col min="14" max="20" width="41.1328125" customWidth="1"/>
  </cols>
  <sheetData>
    <row r="1" spans="1:20" x14ac:dyDescent="0.4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2" t="s">
        <v>8306</v>
      </c>
      <c r="P1" s="2" t="s">
        <v>8307</v>
      </c>
      <c r="Q1" s="2" t="s">
        <v>8308</v>
      </c>
      <c r="R1" s="2" t="s">
        <v>8309</v>
      </c>
      <c r="S1" s="2" t="s">
        <v>8365</v>
      </c>
      <c r="T1" s="2" t="s">
        <v>8366</v>
      </c>
    </row>
    <row r="2" spans="1:20" ht="42.75" hidden="1" x14ac:dyDescent="0.4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8219</v>
      </c>
      <c r="G2" s="4" t="s">
        <v>8224</v>
      </c>
      <c r="H2" s="4" t="s">
        <v>8246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8265</v>
      </c>
      <c r="O2" s="7">
        <f t="shared" ref="O2:O65" si="0">E2/D2</f>
        <v>1.3685882352941177</v>
      </c>
      <c r="P2" s="8">
        <f t="shared" ref="P2:P65" si="1">ROUND(E2/L2, 2)</f>
        <v>63.92</v>
      </c>
      <c r="Q2" s="4" t="str">
        <f>LEFT(N2,(SEARCH("/",N2,1)-1))</f>
        <v>film &amp; video</v>
      </c>
      <c r="R2" s="4" t="str">
        <f>RIGHT(N2,(LEN(N2)-SEARCH("/",N2,1)))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5" hidden="1" x14ac:dyDescent="0.4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8219</v>
      </c>
      <c r="G3" s="4" t="s">
        <v>8224</v>
      </c>
      <c r="H3" s="4" t="s">
        <v>8246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8265</v>
      </c>
      <c r="O3" s="7">
        <f t="shared" si="0"/>
        <v>1.4260827250608272</v>
      </c>
      <c r="P3" s="8">
        <f t="shared" si="1"/>
        <v>185.48</v>
      </c>
      <c r="Q3" s="4" t="str">
        <f t="shared" ref="Q3:Q66" si="2">LEFT(N3,(SEARCH("/",N3,1)-1))</f>
        <v>film &amp; video</v>
      </c>
      <c r="R3" s="4" t="str">
        <f t="shared" ref="R3:R66" si="3">RIGHT(N3,(LEN(N3)-SEARCH("/",N3,1)))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2.75" hidden="1" x14ac:dyDescent="0.4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8219</v>
      </c>
      <c r="G4" s="4" t="s">
        <v>8225</v>
      </c>
      <c r="H4" s="4" t="s">
        <v>8247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8265</v>
      </c>
      <c r="O4" s="7">
        <f t="shared" si="0"/>
        <v>1.05</v>
      </c>
      <c r="P4" s="8">
        <f t="shared" si="1"/>
        <v>15</v>
      </c>
      <c r="Q4" s="4" t="str">
        <f t="shared" si="2"/>
        <v>film &amp; video</v>
      </c>
      <c r="R4" s="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8.5" hidden="1" x14ac:dyDescent="0.4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8219</v>
      </c>
      <c r="G5" s="4" t="s">
        <v>8224</v>
      </c>
      <c r="H5" s="4" t="s">
        <v>8246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8265</v>
      </c>
      <c r="O5" s="7">
        <f t="shared" si="0"/>
        <v>1.0389999999999999</v>
      </c>
      <c r="P5" s="8">
        <f t="shared" si="1"/>
        <v>69.27</v>
      </c>
      <c r="Q5" s="4" t="str">
        <f t="shared" si="2"/>
        <v>film &amp; video</v>
      </c>
      <c r="R5" s="4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7" hidden="1" x14ac:dyDescent="0.4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8219</v>
      </c>
      <c r="G6" s="4" t="s">
        <v>8224</v>
      </c>
      <c r="H6" s="4" t="s">
        <v>8246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8265</v>
      </c>
      <c r="O6" s="7">
        <f t="shared" si="0"/>
        <v>1.2299154545454545</v>
      </c>
      <c r="P6" s="8">
        <f t="shared" si="1"/>
        <v>190.55</v>
      </c>
      <c r="Q6" s="4" t="str">
        <f t="shared" si="2"/>
        <v>film &amp; video</v>
      </c>
      <c r="R6" s="4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2.75" hidden="1" x14ac:dyDescent="0.4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8219</v>
      </c>
      <c r="G7" s="4" t="s">
        <v>8224</v>
      </c>
      <c r="H7" s="4" t="s">
        <v>8246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8265</v>
      </c>
      <c r="O7" s="7">
        <f t="shared" si="0"/>
        <v>1.0977744436109027</v>
      </c>
      <c r="P7" s="8">
        <f t="shared" si="1"/>
        <v>93.4</v>
      </c>
      <c r="Q7" s="4" t="str">
        <f t="shared" si="2"/>
        <v>film &amp; video</v>
      </c>
      <c r="R7" s="4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2.75" hidden="1" x14ac:dyDescent="0.4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8219</v>
      </c>
      <c r="G8" s="4" t="s">
        <v>8224</v>
      </c>
      <c r="H8" s="4" t="s">
        <v>8246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8265</v>
      </c>
      <c r="O8" s="7">
        <f t="shared" si="0"/>
        <v>1.064875</v>
      </c>
      <c r="P8" s="8">
        <f t="shared" si="1"/>
        <v>146.88</v>
      </c>
      <c r="Q8" s="4" t="str">
        <f t="shared" si="2"/>
        <v>film &amp; video</v>
      </c>
      <c r="R8" s="4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42.75" hidden="1" x14ac:dyDescent="0.4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8219</v>
      </c>
      <c r="G9" s="4" t="s">
        <v>8224</v>
      </c>
      <c r="H9" s="4" t="s">
        <v>8246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8265</v>
      </c>
      <c r="O9" s="7">
        <f t="shared" si="0"/>
        <v>1.0122222222222221</v>
      </c>
      <c r="P9" s="8">
        <f t="shared" si="1"/>
        <v>159.82</v>
      </c>
      <c r="Q9" s="4" t="str">
        <f t="shared" si="2"/>
        <v>film &amp; video</v>
      </c>
      <c r="R9" s="4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idden="1" x14ac:dyDescent="0.4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8219</v>
      </c>
      <c r="G10" s="4" t="s">
        <v>8224</v>
      </c>
      <c r="H10" s="4" t="s">
        <v>8246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8265</v>
      </c>
      <c r="O10" s="7">
        <f t="shared" si="0"/>
        <v>1.0004342857142856</v>
      </c>
      <c r="P10" s="8">
        <f t="shared" si="1"/>
        <v>291.79000000000002</v>
      </c>
      <c r="Q10" s="4" t="str">
        <f t="shared" si="2"/>
        <v>film &amp; video</v>
      </c>
      <c r="R10" s="4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2.75" hidden="1" x14ac:dyDescent="0.4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8219</v>
      </c>
      <c r="G11" s="4" t="s">
        <v>8224</v>
      </c>
      <c r="H11" s="4" t="s">
        <v>8246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8265</v>
      </c>
      <c r="O11" s="7">
        <f t="shared" si="0"/>
        <v>1.2599800000000001</v>
      </c>
      <c r="P11" s="8">
        <f t="shared" si="1"/>
        <v>31.5</v>
      </c>
      <c r="Q11" s="4" t="str">
        <f t="shared" si="2"/>
        <v>film &amp; video</v>
      </c>
      <c r="R11" s="4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2.75" hidden="1" x14ac:dyDescent="0.4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8219</v>
      </c>
      <c r="G12" s="4" t="s">
        <v>8224</v>
      </c>
      <c r="H12" s="4" t="s">
        <v>8246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8265</v>
      </c>
      <c r="O12" s="7">
        <f t="shared" si="0"/>
        <v>1.0049999999999999</v>
      </c>
      <c r="P12" s="8">
        <f t="shared" si="1"/>
        <v>158.68</v>
      </c>
      <c r="Q12" s="4" t="str">
        <f t="shared" si="2"/>
        <v>film &amp; video</v>
      </c>
      <c r="R12" s="4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42.75" hidden="1" x14ac:dyDescent="0.4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8219</v>
      </c>
      <c r="G13" s="4" t="s">
        <v>8224</v>
      </c>
      <c r="H13" s="4" t="s">
        <v>8246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8265</v>
      </c>
      <c r="O13" s="7">
        <f t="shared" si="0"/>
        <v>1.2050000000000001</v>
      </c>
      <c r="P13" s="8">
        <f t="shared" si="1"/>
        <v>80.33</v>
      </c>
      <c r="Q13" s="4" t="str">
        <f t="shared" si="2"/>
        <v>film &amp; video</v>
      </c>
      <c r="R13" s="4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42.75" hidden="1" x14ac:dyDescent="0.4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8219</v>
      </c>
      <c r="G14" s="4" t="s">
        <v>8224</v>
      </c>
      <c r="H14" s="4" t="s">
        <v>8246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8265</v>
      </c>
      <c r="O14" s="7">
        <f t="shared" si="0"/>
        <v>1.6529333333333334</v>
      </c>
      <c r="P14" s="8">
        <f t="shared" si="1"/>
        <v>59.96</v>
      </c>
      <c r="Q14" s="4" t="str">
        <f t="shared" si="2"/>
        <v>film &amp; video</v>
      </c>
      <c r="R14" s="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28.5" hidden="1" x14ac:dyDescent="0.4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8219</v>
      </c>
      <c r="G15" s="4" t="s">
        <v>8224</v>
      </c>
      <c r="H15" s="4" t="s">
        <v>8246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8265</v>
      </c>
      <c r="O15" s="7">
        <f t="shared" si="0"/>
        <v>1.5997142857142856</v>
      </c>
      <c r="P15" s="8">
        <f t="shared" si="1"/>
        <v>109.78</v>
      </c>
      <c r="Q15" s="4" t="str">
        <f t="shared" si="2"/>
        <v>film &amp; video</v>
      </c>
      <c r="R15" s="4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8.5" hidden="1" x14ac:dyDescent="0.4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8219</v>
      </c>
      <c r="G16" s="4" t="s">
        <v>8226</v>
      </c>
      <c r="H16" s="4" t="s">
        <v>8248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8265</v>
      </c>
      <c r="O16" s="7">
        <f t="shared" si="0"/>
        <v>1.0093333333333334</v>
      </c>
      <c r="P16" s="8">
        <f t="shared" si="1"/>
        <v>147.71</v>
      </c>
      <c r="Q16" s="4" t="str">
        <f t="shared" si="2"/>
        <v>film &amp; video</v>
      </c>
      <c r="R16" s="4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2.75" hidden="1" x14ac:dyDescent="0.4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8219</v>
      </c>
      <c r="G17" s="4" t="s">
        <v>8227</v>
      </c>
      <c r="H17" s="4" t="s">
        <v>8249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8265</v>
      </c>
      <c r="O17" s="7">
        <f t="shared" si="0"/>
        <v>1.0660000000000001</v>
      </c>
      <c r="P17" s="8">
        <f t="shared" si="1"/>
        <v>21.76</v>
      </c>
      <c r="Q17" s="4" t="str">
        <f t="shared" si="2"/>
        <v>film &amp; video</v>
      </c>
      <c r="R17" s="4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2.75" hidden="1" x14ac:dyDescent="0.4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8219</v>
      </c>
      <c r="G18" s="4" t="s">
        <v>8224</v>
      </c>
      <c r="H18" s="4" t="s">
        <v>8246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8265</v>
      </c>
      <c r="O18" s="7">
        <f t="shared" si="0"/>
        <v>1.0024166666666667</v>
      </c>
      <c r="P18" s="8">
        <f t="shared" si="1"/>
        <v>171.84</v>
      </c>
      <c r="Q18" s="4" t="str">
        <f t="shared" si="2"/>
        <v>film &amp; video</v>
      </c>
      <c r="R18" s="4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2.75" hidden="1" x14ac:dyDescent="0.4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8219</v>
      </c>
      <c r="G19" s="4" t="s">
        <v>8225</v>
      </c>
      <c r="H19" s="4" t="s">
        <v>8247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8265</v>
      </c>
      <c r="O19" s="7">
        <f t="shared" si="0"/>
        <v>1.0066666666666666</v>
      </c>
      <c r="P19" s="8">
        <f t="shared" si="1"/>
        <v>41.94</v>
      </c>
      <c r="Q19" s="4" t="str">
        <f t="shared" si="2"/>
        <v>film &amp; video</v>
      </c>
      <c r="R19" s="4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2.75" hidden="1" x14ac:dyDescent="0.4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8219</v>
      </c>
      <c r="G20" s="4" t="s">
        <v>8224</v>
      </c>
      <c r="H20" s="4" t="s">
        <v>8246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8265</v>
      </c>
      <c r="O20" s="7">
        <f t="shared" si="0"/>
        <v>1.0632110000000001</v>
      </c>
      <c r="P20" s="8">
        <f t="shared" si="1"/>
        <v>93.26</v>
      </c>
      <c r="Q20" s="4" t="str">
        <f t="shared" si="2"/>
        <v>film &amp; video</v>
      </c>
      <c r="R20" s="4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2.75" hidden="1" x14ac:dyDescent="0.4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8219</v>
      </c>
      <c r="G21" s="4" t="s">
        <v>8224</v>
      </c>
      <c r="H21" s="4" t="s">
        <v>8246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8265</v>
      </c>
      <c r="O21" s="7">
        <f t="shared" si="0"/>
        <v>1.4529411764705882</v>
      </c>
      <c r="P21" s="8">
        <f t="shared" si="1"/>
        <v>56.14</v>
      </c>
      <c r="Q21" s="4" t="str">
        <f t="shared" si="2"/>
        <v>film &amp; video</v>
      </c>
      <c r="R21" s="4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2.75" hidden="1" x14ac:dyDescent="0.4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8219</v>
      </c>
      <c r="G22" s="4" t="s">
        <v>8224</v>
      </c>
      <c r="H22" s="4" t="s">
        <v>8246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8265</v>
      </c>
      <c r="O22" s="7">
        <f t="shared" si="0"/>
        <v>1.002</v>
      </c>
      <c r="P22" s="8">
        <f t="shared" si="1"/>
        <v>80.16</v>
      </c>
      <c r="Q22" s="4" t="str">
        <f t="shared" si="2"/>
        <v>film &amp; video</v>
      </c>
      <c r="R22" s="4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2.75" hidden="1" x14ac:dyDescent="0.4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8219</v>
      </c>
      <c r="G23" s="4" t="s">
        <v>8224</v>
      </c>
      <c r="H23" s="4" t="s">
        <v>8246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8265</v>
      </c>
      <c r="O23" s="7">
        <f t="shared" si="0"/>
        <v>1.0913513513513513</v>
      </c>
      <c r="P23" s="8">
        <f t="shared" si="1"/>
        <v>199.9</v>
      </c>
      <c r="Q23" s="4" t="str">
        <f t="shared" si="2"/>
        <v>film &amp; video</v>
      </c>
      <c r="R23" s="4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8.5" hidden="1" x14ac:dyDescent="0.4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8219</v>
      </c>
      <c r="G24" s="4" t="s">
        <v>8224</v>
      </c>
      <c r="H24" s="4" t="s">
        <v>8246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8265</v>
      </c>
      <c r="O24" s="7">
        <f t="shared" si="0"/>
        <v>1.1714285714285715</v>
      </c>
      <c r="P24" s="8">
        <f t="shared" si="1"/>
        <v>51.25</v>
      </c>
      <c r="Q24" s="4" t="str">
        <f t="shared" si="2"/>
        <v>film &amp; video</v>
      </c>
      <c r="R24" s="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2.75" hidden="1" x14ac:dyDescent="0.4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8219</v>
      </c>
      <c r="G25" s="4" t="s">
        <v>8224</v>
      </c>
      <c r="H25" s="4" t="s">
        <v>8246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8265</v>
      </c>
      <c r="O25" s="7">
        <f t="shared" si="0"/>
        <v>1.1850000000000001</v>
      </c>
      <c r="P25" s="8">
        <f t="shared" si="1"/>
        <v>103.04</v>
      </c>
      <c r="Q25" s="4" t="str">
        <f t="shared" si="2"/>
        <v>film &amp; video</v>
      </c>
      <c r="R25" s="4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8.5" hidden="1" x14ac:dyDescent="0.4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8219</v>
      </c>
      <c r="G26" s="4" t="s">
        <v>8224</v>
      </c>
      <c r="H26" s="4" t="s">
        <v>8246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8265</v>
      </c>
      <c r="O26" s="7">
        <f t="shared" si="0"/>
        <v>1.0880768571428572</v>
      </c>
      <c r="P26" s="8">
        <f t="shared" si="1"/>
        <v>66.349999999999994</v>
      </c>
      <c r="Q26" s="4" t="str">
        <f t="shared" si="2"/>
        <v>film &amp; video</v>
      </c>
      <c r="R26" s="4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2.75" hidden="1" x14ac:dyDescent="0.4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8219</v>
      </c>
      <c r="G27" s="4" t="s">
        <v>8224</v>
      </c>
      <c r="H27" s="4" t="s">
        <v>8246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8265</v>
      </c>
      <c r="O27" s="7">
        <f t="shared" si="0"/>
        <v>1.3333333333333333</v>
      </c>
      <c r="P27" s="8">
        <f t="shared" si="1"/>
        <v>57.14</v>
      </c>
      <c r="Q27" s="4" t="str">
        <f t="shared" si="2"/>
        <v>film &amp; video</v>
      </c>
      <c r="R27" s="4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2.75" hidden="1" x14ac:dyDescent="0.4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8219</v>
      </c>
      <c r="G28" s="4" t="s">
        <v>8224</v>
      </c>
      <c r="H28" s="4" t="s">
        <v>8246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8265</v>
      </c>
      <c r="O28" s="7">
        <f t="shared" si="0"/>
        <v>1.552</v>
      </c>
      <c r="P28" s="8">
        <f t="shared" si="1"/>
        <v>102.11</v>
      </c>
      <c r="Q28" s="4" t="str">
        <f t="shared" si="2"/>
        <v>film &amp; video</v>
      </c>
      <c r="R28" s="4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2.75" hidden="1" x14ac:dyDescent="0.4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8219</v>
      </c>
      <c r="G29" s="4" t="s">
        <v>8228</v>
      </c>
      <c r="H29" s="4" t="s">
        <v>8250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8265</v>
      </c>
      <c r="O29" s="7">
        <f t="shared" si="0"/>
        <v>1.1172500000000001</v>
      </c>
      <c r="P29" s="8">
        <f t="shared" si="1"/>
        <v>148.97</v>
      </c>
      <c r="Q29" s="4" t="str">
        <f t="shared" si="2"/>
        <v>film &amp; video</v>
      </c>
      <c r="R29" s="4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8.5" hidden="1" x14ac:dyDescent="0.4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8219</v>
      </c>
      <c r="G30" s="4" t="s">
        <v>8224</v>
      </c>
      <c r="H30" s="4" t="s">
        <v>8246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8265</v>
      </c>
      <c r="O30" s="7">
        <f t="shared" si="0"/>
        <v>1.0035000000000001</v>
      </c>
      <c r="P30" s="8">
        <f t="shared" si="1"/>
        <v>169.61</v>
      </c>
      <c r="Q30" s="4" t="str">
        <f t="shared" si="2"/>
        <v>film &amp; video</v>
      </c>
      <c r="R30" s="4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42.75" hidden="1" x14ac:dyDescent="0.4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8219</v>
      </c>
      <c r="G31" s="4" t="s">
        <v>8225</v>
      </c>
      <c r="H31" s="4" t="s">
        <v>8247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8265</v>
      </c>
      <c r="O31" s="7">
        <f t="shared" si="0"/>
        <v>1.2333333333333334</v>
      </c>
      <c r="P31" s="8">
        <f t="shared" si="1"/>
        <v>31.62</v>
      </c>
      <c r="Q31" s="4" t="str">
        <f t="shared" si="2"/>
        <v>film &amp; video</v>
      </c>
      <c r="R31" s="4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2.75" hidden="1" x14ac:dyDescent="0.4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8219</v>
      </c>
      <c r="G32" s="4" t="s">
        <v>8224</v>
      </c>
      <c r="H32" s="4" t="s">
        <v>8246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8265</v>
      </c>
      <c r="O32" s="7">
        <f t="shared" si="0"/>
        <v>1.0129975</v>
      </c>
      <c r="P32" s="8">
        <f t="shared" si="1"/>
        <v>76.45</v>
      </c>
      <c r="Q32" s="4" t="str">
        <f t="shared" si="2"/>
        <v>film &amp; video</v>
      </c>
      <c r="R32" s="4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2.75" hidden="1" x14ac:dyDescent="0.4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8219</v>
      </c>
      <c r="G33" s="4" t="s">
        <v>8224</v>
      </c>
      <c r="H33" s="4" t="s">
        <v>8246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8265</v>
      </c>
      <c r="O33" s="7">
        <f t="shared" si="0"/>
        <v>1</v>
      </c>
      <c r="P33" s="8">
        <f t="shared" si="1"/>
        <v>13</v>
      </c>
      <c r="Q33" s="4" t="str">
        <f t="shared" si="2"/>
        <v>film &amp; video</v>
      </c>
      <c r="R33" s="4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42.75" hidden="1" x14ac:dyDescent="0.4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8219</v>
      </c>
      <c r="G34" s="4" t="s">
        <v>8224</v>
      </c>
      <c r="H34" s="4" t="s">
        <v>8246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8265</v>
      </c>
      <c r="O34" s="7">
        <f t="shared" si="0"/>
        <v>1.0024604569420035</v>
      </c>
      <c r="P34" s="8">
        <f t="shared" si="1"/>
        <v>320.45</v>
      </c>
      <c r="Q34" s="4" t="str">
        <f t="shared" si="2"/>
        <v>film &amp; video</v>
      </c>
      <c r="R34" s="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2.75" hidden="1" x14ac:dyDescent="0.4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8219</v>
      </c>
      <c r="G35" s="4" t="s">
        <v>8224</v>
      </c>
      <c r="H35" s="4" t="s">
        <v>8246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8265</v>
      </c>
      <c r="O35" s="7">
        <f t="shared" si="0"/>
        <v>1.0209523809523811</v>
      </c>
      <c r="P35" s="8">
        <f t="shared" si="1"/>
        <v>83.75</v>
      </c>
      <c r="Q35" s="4" t="str">
        <f t="shared" si="2"/>
        <v>film &amp; video</v>
      </c>
      <c r="R35" s="4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2.75" hidden="1" x14ac:dyDescent="0.4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8219</v>
      </c>
      <c r="G36" s="4" t="s">
        <v>8224</v>
      </c>
      <c r="H36" s="4" t="s">
        <v>8246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8265</v>
      </c>
      <c r="O36" s="7">
        <f t="shared" si="0"/>
        <v>1.3046153846153845</v>
      </c>
      <c r="P36" s="8">
        <f t="shared" si="1"/>
        <v>49.88</v>
      </c>
      <c r="Q36" s="4" t="str">
        <f t="shared" si="2"/>
        <v>film &amp; video</v>
      </c>
      <c r="R36" s="4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2.75" hidden="1" x14ac:dyDescent="0.4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8219</v>
      </c>
      <c r="G37" s="4" t="s">
        <v>8224</v>
      </c>
      <c r="H37" s="4" t="s">
        <v>8246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8265</v>
      </c>
      <c r="O37" s="7">
        <f t="shared" si="0"/>
        <v>1.665</v>
      </c>
      <c r="P37" s="8">
        <f t="shared" si="1"/>
        <v>59.46</v>
      </c>
      <c r="Q37" s="4" t="str">
        <f t="shared" si="2"/>
        <v>film &amp; video</v>
      </c>
      <c r="R37" s="4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8.5" hidden="1" x14ac:dyDescent="0.4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8219</v>
      </c>
      <c r="G38" s="4" t="s">
        <v>8224</v>
      </c>
      <c r="H38" s="4" t="s">
        <v>8246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8265</v>
      </c>
      <c r="O38" s="7">
        <f t="shared" si="0"/>
        <v>1.4215</v>
      </c>
      <c r="P38" s="8">
        <f t="shared" si="1"/>
        <v>193.84</v>
      </c>
      <c r="Q38" s="4" t="str">
        <f t="shared" si="2"/>
        <v>film &amp; video</v>
      </c>
      <c r="R38" s="4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2.75" hidden="1" x14ac:dyDescent="0.4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8219</v>
      </c>
      <c r="G39" s="4" t="s">
        <v>8224</v>
      </c>
      <c r="H39" s="4" t="s">
        <v>8246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8265</v>
      </c>
      <c r="O39" s="7">
        <f t="shared" si="0"/>
        <v>1.8344090909090909</v>
      </c>
      <c r="P39" s="8">
        <f t="shared" si="1"/>
        <v>159.51</v>
      </c>
      <c r="Q39" s="4" t="str">
        <f t="shared" si="2"/>
        <v>film &amp; video</v>
      </c>
      <c r="R39" s="4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2.75" hidden="1" x14ac:dyDescent="0.4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8219</v>
      </c>
      <c r="G40" s="4" t="s">
        <v>8224</v>
      </c>
      <c r="H40" s="4" t="s">
        <v>8246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8265</v>
      </c>
      <c r="O40" s="7">
        <f t="shared" si="0"/>
        <v>1.1004</v>
      </c>
      <c r="P40" s="8">
        <f t="shared" si="1"/>
        <v>41.68</v>
      </c>
      <c r="Q40" s="4" t="str">
        <f t="shared" si="2"/>
        <v>film &amp; video</v>
      </c>
      <c r="R40" s="4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42.75" hidden="1" x14ac:dyDescent="0.4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8219</v>
      </c>
      <c r="G41" s="4" t="s">
        <v>8225</v>
      </c>
      <c r="H41" s="4" t="s">
        <v>8247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8265</v>
      </c>
      <c r="O41" s="7">
        <f t="shared" si="0"/>
        <v>1.3098000000000001</v>
      </c>
      <c r="P41" s="8">
        <f t="shared" si="1"/>
        <v>150.9</v>
      </c>
      <c r="Q41" s="4" t="str">
        <f t="shared" si="2"/>
        <v>film &amp; video</v>
      </c>
      <c r="R41" s="4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42.75" hidden="1" x14ac:dyDescent="0.4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8219</v>
      </c>
      <c r="G42" s="4" t="s">
        <v>8224</v>
      </c>
      <c r="H42" s="4" t="s">
        <v>8246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8265</v>
      </c>
      <c r="O42" s="7">
        <f t="shared" si="0"/>
        <v>1.0135000000000001</v>
      </c>
      <c r="P42" s="8">
        <f t="shared" si="1"/>
        <v>126.69</v>
      </c>
      <c r="Q42" s="4" t="str">
        <f t="shared" si="2"/>
        <v>film &amp; video</v>
      </c>
      <c r="R42" s="4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2.75" hidden="1" x14ac:dyDescent="0.4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8219</v>
      </c>
      <c r="G43" s="4" t="s">
        <v>8224</v>
      </c>
      <c r="H43" s="4" t="s">
        <v>8246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8265</v>
      </c>
      <c r="O43" s="7">
        <f t="shared" si="0"/>
        <v>1</v>
      </c>
      <c r="P43" s="8">
        <f t="shared" si="1"/>
        <v>105.26</v>
      </c>
      <c r="Q43" s="4" t="str">
        <f t="shared" si="2"/>
        <v>film &amp; video</v>
      </c>
      <c r="R43" s="4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2.75" hidden="1" x14ac:dyDescent="0.4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8219</v>
      </c>
      <c r="G44" s="4" t="s">
        <v>8224</v>
      </c>
      <c r="H44" s="4" t="s">
        <v>8246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8265</v>
      </c>
      <c r="O44" s="7">
        <f t="shared" si="0"/>
        <v>1.4185714285714286</v>
      </c>
      <c r="P44" s="8">
        <f t="shared" si="1"/>
        <v>117.51</v>
      </c>
      <c r="Q44" s="4" t="str">
        <f t="shared" si="2"/>
        <v>film &amp; video</v>
      </c>
      <c r="R44" s="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2.75" hidden="1" x14ac:dyDescent="0.4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8219</v>
      </c>
      <c r="G45" s="4" t="s">
        <v>8224</v>
      </c>
      <c r="H45" s="4" t="s">
        <v>8246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8265</v>
      </c>
      <c r="O45" s="7">
        <f t="shared" si="0"/>
        <v>3.0865999999999998</v>
      </c>
      <c r="P45" s="8">
        <f t="shared" si="1"/>
        <v>117.36</v>
      </c>
      <c r="Q45" s="4" t="str">
        <f t="shared" si="2"/>
        <v>film &amp; video</v>
      </c>
      <c r="R45" s="4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42.75" hidden="1" x14ac:dyDescent="0.4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8219</v>
      </c>
      <c r="G46" s="4" t="s">
        <v>8224</v>
      </c>
      <c r="H46" s="4" t="s">
        <v>8246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8265</v>
      </c>
      <c r="O46" s="7">
        <f t="shared" si="0"/>
        <v>1</v>
      </c>
      <c r="P46" s="8">
        <f t="shared" si="1"/>
        <v>133.33000000000001</v>
      </c>
      <c r="Q46" s="4" t="str">
        <f t="shared" si="2"/>
        <v>film &amp; video</v>
      </c>
      <c r="R46" s="4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2.75" hidden="1" x14ac:dyDescent="0.4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8219</v>
      </c>
      <c r="G47" s="4" t="s">
        <v>8224</v>
      </c>
      <c r="H47" s="4" t="s">
        <v>8246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8265</v>
      </c>
      <c r="O47" s="7">
        <f t="shared" si="0"/>
        <v>1.2</v>
      </c>
      <c r="P47" s="8">
        <f t="shared" si="1"/>
        <v>98.36</v>
      </c>
      <c r="Q47" s="4" t="str">
        <f t="shared" si="2"/>
        <v>film &amp; video</v>
      </c>
      <c r="R47" s="4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2.75" hidden="1" x14ac:dyDescent="0.4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8219</v>
      </c>
      <c r="G48" s="4" t="s">
        <v>8226</v>
      </c>
      <c r="H48" s="4" t="s">
        <v>8248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8265</v>
      </c>
      <c r="O48" s="7">
        <f t="shared" si="0"/>
        <v>1.0416666666666667</v>
      </c>
      <c r="P48" s="8">
        <f t="shared" si="1"/>
        <v>194.44</v>
      </c>
      <c r="Q48" s="4" t="str">
        <f t="shared" si="2"/>
        <v>film &amp; video</v>
      </c>
      <c r="R48" s="4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42.75" hidden="1" x14ac:dyDescent="0.4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8219</v>
      </c>
      <c r="G49" s="4" t="s">
        <v>8224</v>
      </c>
      <c r="H49" s="4" t="s">
        <v>8246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8265</v>
      </c>
      <c r="O49" s="7">
        <f t="shared" si="0"/>
        <v>1.0761100000000001</v>
      </c>
      <c r="P49" s="8">
        <f t="shared" si="1"/>
        <v>76.87</v>
      </c>
      <c r="Q49" s="4" t="str">
        <f t="shared" si="2"/>
        <v>film &amp; video</v>
      </c>
      <c r="R49" s="4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2.75" hidden="1" x14ac:dyDescent="0.4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8219</v>
      </c>
      <c r="G50" s="4" t="s">
        <v>8225</v>
      </c>
      <c r="H50" s="4" t="s">
        <v>8247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8265</v>
      </c>
      <c r="O50" s="7">
        <f t="shared" si="0"/>
        <v>1.0794999999999999</v>
      </c>
      <c r="P50" s="8">
        <f t="shared" si="1"/>
        <v>56.82</v>
      </c>
      <c r="Q50" s="4" t="str">
        <f t="shared" si="2"/>
        <v>film &amp; video</v>
      </c>
      <c r="R50" s="4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idden="1" x14ac:dyDescent="0.4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8219</v>
      </c>
      <c r="G51" s="4" t="s">
        <v>8224</v>
      </c>
      <c r="H51" s="4" t="s">
        <v>8246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8265</v>
      </c>
      <c r="O51" s="7">
        <f t="shared" si="0"/>
        <v>1</v>
      </c>
      <c r="P51" s="8">
        <f t="shared" si="1"/>
        <v>137.93</v>
      </c>
      <c r="Q51" s="4" t="str">
        <f t="shared" si="2"/>
        <v>film &amp; video</v>
      </c>
      <c r="R51" s="4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2.75" hidden="1" x14ac:dyDescent="0.4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8219</v>
      </c>
      <c r="G52" s="4" t="s">
        <v>8225</v>
      </c>
      <c r="H52" s="4" t="s">
        <v>8247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8265</v>
      </c>
      <c r="O52" s="7">
        <f t="shared" si="0"/>
        <v>1</v>
      </c>
      <c r="P52" s="8">
        <f t="shared" si="1"/>
        <v>27.27</v>
      </c>
      <c r="Q52" s="4" t="str">
        <f t="shared" si="2"/>
        <v>film &amp; video</v>
      </c>
      <c r="R52" s="4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2.75" hidden="1" x14ac:dyDescent="0.4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8219</v>
      </c>
      <c r="G53" s="4" t="s">
        <v>8224</v>
      </c>
      <c r="H53" s="4" t="s">
        <v>8246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8265</v>
      </c>
      <c r="O53" s="7">
        <f t="shared" si="0"/>
        <v>1.2801818181818181</v>
      </c>
      <c r="P53" s="8">
        <f t="shared" si="1"/>
        <v>118.34</v>
      </c>
      <c r="Q53" s="4" t="str">
        <f t="shared" si="2"/>
        <v>film &amp; video</v>
      </c>
      <c r="R53" s="4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2.75" hidden="1" x14ac:dyDescent="0.4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8219</v>
      </c>
      <c r="G54" s="4" t="s">
        <v>8224</v>
      </c>
      <c r="H54" s="4" t="s">
        <v>8246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8265</v>
      </c>
      <c r="O54" s="7">
        <f t="shared" si="0"/>
        <v>1.1620999999999999</v>
      </c>
      <c r="P54" s="8">
        <f t="shared" si="1"/>
        <v>223.48</v>
      </c>
      <c r="Q54" s="4" t="str">
        <f t="shared" si="2"/>
        <v>film &amp; video</v>
      </c>
      <c r="R54" s="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8.5" hidden="1" x14ac:dyDescent="0.4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8219</v>
      </c>
      <c r="G55" s="4" t="s">
        <v>8224</v>
      </c>
      <c r="H55" s="4" t="s">
        <v>8246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8265</v>
      </c>
      <c r="O55" s="7">
        <f t="shared" si="0"/>
        <v>1.0963333333333334</v>
      </c>
      <c r="P55" s="8">
        <f t="shared" si="1"/>
        <v>28.11</v>
      </c>
      <c r="Q55" s="4" t="str">
        <f t="shared" si="2"/>
        <v>film &amp; video</v>
      </c>
      <c r="R55" s="4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42.75" hidden="1" x14ac:dyDescent="0.4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8219</v>
      </c>
      <c r="G56" s="4" t="s">
        <v>8224</v>
      </c>
      <c r="H56" s="4" t="s">
        <v>8246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8265</v>
      </c>
      <c r="O56" s="7">
        <f t="shared" si="0"/>
        <v>1.01</v>
      </c>
      <c r="P56" s="8">
        <f t="shared" si="1"/>
        <v>194.23</v>
      </c>
      <c r="Q56" s="4" t="str">
        <f t="shared" si="2"/>
        <v>film &amp; video</v>
      </c>
      <c r="R56" s="4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2.75" hidden="1" x14ac:dyDescent="0.4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8219</v>
      </c>
      <c r="G57" s="4" t="s">
        <v>8224</v>
      </c>
      <c r="H57" s="4" t="s">
        <v>8246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8265</v>
      </c>
      <c r="O57" s="7">
        <f t="shared" si="0"/>
        <v>1.2895348837209302</v>
      </c>
      <c r="P57" s="8">
        <f t="shared" si="1"/>
        <v>128.94999999999999</v>
      </c>
      <c r="Q57" s="4" t="str">
        <f t="shared" si="2"/>
        <v>film &amp; video</v>
      </c>
      <c r="R57" s="4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8.5" hidden="1" x14ac:dyDescent="0.4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8219</v>
      </c>
      <c r="G58" s="4" t="s">
        <v>8225</v>
      </c>
      <c r="H58" s="4" t="s">
        <v>8247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8265</v>
      </c>
      <c r="O58" s="7">
        <f t="shared" si="0"/>
        <v>1.0726249999999999</v>
      </c>
      <c r="P58" s="8">
        <f t="shared" si="1"/>
        <v>49.32</v>
      </c>
      <c r="Q58" s="4" t="str">
        <f t="shared" si="2"/>
        <v>film &amp; video</v>
      </c>
      <c r="R58" s="4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2.75" hidden="1" x14ac:dyDescent="0.4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8219</v>
      </c>
      <c r="G59" s="4" t="s">
        <v>8224</v>
      </c>
      <c r="H59" s="4" t="s">
        <v>8246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8265</v>
      </c>
      <c r="O59" s="7">
        <f t="shared" si="0"/>
        <v>1.0189999999999999</v>
      </c>
      <c r="P59" s="8">
        <f t="shared" si="1"/>
        <v>221.52</v>
      </c>
      <c r="Q59" s="4" t="str">
        <f t="shared" si="2"/>
        <v>film &amp; video</v>
      </c>
      <c r="R59" s="4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2.75" hidden="1" x14ac:dyDescent="0.4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8219</v>
      </c>
      <c r="G60" s="4" t="s">
        <v>8224</v>
      </c>
      <c r="H60" s="4" t="s">
        <v>8246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8265</v>
      </c>
      <c r="O60" s="7">
        <f t="shared" si="0"/>
        <v>1.0290999999999999</v>
      </c>
      <c r="P60" s="8">
        <f t="shared" si="1"/>
        <v>137.21</v>
      </c>
      <c r="Q60" s="4" t="str">
        <f t="shared" si="2"/>
        <v>film &amp; video</v>
      </c>
      <c r="R60" s="4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2.75" hidden="1" x14ac:dyDescent="0.4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8219</v>
      </c>
      <c r="G61" s="4" t="s">
        <v>8224</v>
      </c>
      <c r="H61" s="4" t="s">
        <v>8246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8265</v>
      </c>
      <c r="O61" s="7">
        <f t="shared" si="0"/>
        <v>1.0012570000000001</v>
      </c>
      <c r="P61" s="8">
        <f t="shared" si="1"/>
        <v>606.82000000000005</v>
      </c>
      <c r="Q61" s="4" t="str">
        <f t="shared" si="2"/>
        <v>film &amp; video</v>
      </c>
      <c r="R61" s="4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2.75" hidden="1" x14ac:dyDescent="0.4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8219</v>
      </c>
      <c r="G62" s="4" t="s">
        <v>8225</v>
      </c>
      <c r="H62" s="4" t="s">
        <v>8247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8266</v>
      </c>
      <c r="O62" s="7">
        <f t="shared" si="0"/>
        <v>1.0329622222222221</v>
      </c>
      <c r="P62" s="8">
        <f t="shared" si="1"/>
        <v>43.04</v>
      </c>
      <c r="Q62" s="4" t="str">
        <f t="shared" si="2"/>
        <v>film &amp; video</v>
      </c>
      <c r="R62" s="4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2.75" hidden="1" x14ac:dyDescent="0.4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8219</v>
      </c>
      <c r="G63" s="4" t="s">
        <v>8224</v>
      </c>
      <c r="H63" s="4" t="s">
        <v>8246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8266</v>
      </c>
      <c r="O63" s="7">
        <f t="shared" si="0"/>
        <v>1.4830000000000001</v>
      </c>
      <c r="P63" s="8">
        <f t="shared" si="1"/>
        <v>322.39</v>
      </c>
      <c r="Q63" s="4" t="str">
        <f t="shared" si="2"/>
        <v>film &amp; video</v>
      </c>
      <c r="R63" s="4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2.75" hidden="1" x14ac:dyDescent="0.4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8219</v>
      </c>
      <c r="G64" s="4" t="s">
        <v>8224</v>
      </c>
      <c r="H64" s="4" t="s">
        <v>8246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8266</v>
      </c>
      <c r="O64" s="7">
        <f t="shared" si="0"/>
        <v>1.5473333333333332</v>
      </c>
      <c r="P64" s="8">
        <f t="shared" si="1"/>
        <v>96.71</v>
      </c>
      <c r="Q64" s="4" t="str">
        <f t="shared" si="2"/>
        <v>film &amp; video</v>
      </c>
      <c r="R64" s="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2.75" hidden="1" x14ac:dyDescent="0.4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8219</v>
      </c>
      <c r="G65" s="4" t="s">
        <v>8224</v>
      </c>
      <c r="H65" s="4" t="s">
        <v>8246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8266</v>
      </c>
      <c r="O65" s="7">
        <f t="shared" si="0"/>
        <v>1.1351849999999999</v>
      </c>
      <c r="P65" s="8">
        <f t="shared" si="1"/>
        <v>35.47</v>
      </c>
      <c r="Q65" s="4" t="str">
        <f t="shared" si="2"/>
        <v>film &amp; video</v>
      </c>
      <c r="R65" s="4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42.75" hidden="1" x14ac:dyDescent="0.4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8219</v>
      </c>
      <c r="G66" s="4" t="s">
        <v>8224</v>
      </c>
      <c r="H66" s="4" t="s">
        <v>8246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8266</v>
      </c>
      <c r="O66" s="7">
        <f t="shared" ref="O66:O129" si="6">E66/D66</f>
        <v>1.7333333333333334</v>
      </c>
      <c r="P66" s="8">
        <f t="shared" ref="P66:P129" si="7">ROUND(E66/L66, 2)</f>
        <v>86.67</v>
      </c>
      <c r="Q66" s="4" t="str">
        <f t="shared" si="2"/>
        <v>film &amp; video</v>
      </c>
      <c r="R66" s="4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2.75" hidden="1" x14ac:dyDescent="0.4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8219</v>
      </c>
      <c r="G67" s="4" t="s">
        <v>8229</v>
      </c>
      <c r="H67" s="4" t="s">
        <v>8251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8266</v>
      </c>
      <c r="O67" s="7">
        <f t="shared" si="6"/>
        <v>1.0752857142857142</v>
      </c>
      <c r="P67" s="8">
        <f t="shared" si="7"/>
        <v>132.05000000000001</v>
      </c>
      <c r="Q67" s="4" t="str">
        <f t="shared" ref="Q67:Q130" si="8">LEFT(N67,(SEARCH("/",N67,1)-1))</f>
        <v>film &amp; video</v>
      </c>
      <c r="R67" s="4" t="str">
        <f t="shared" ref="R67:R130" si="9">RIGHT(N67,(LEN(N67)-SEARCH("/",N67,1)))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8.5" hidden="1" x14ac:dyDescent="0.4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8219</v>
      </c>
      <c r="G68" s="4" t="s">
        <v>8224</v>
      </c>
      <c r="H68" s="4" t="s">
        <v>8246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8266</v>
      </c>
      <c r="O68" s="7">
        <f t="shared" si="6"/>
        <v>1.1859999999999999</v>
      </c>
      <c r="P68" s="8">
        <f t="shared" si="7"/>
        <v>91.23</v>
      </c>
      <c r="Q68" s="4" t="str">
        <f t="shared" si="8"/>
        <v>film &amp; video</v>
      </c>
      <c r="R68" s="4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2.75" hidden="1" x14ac:dyDescent="0.4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8219</v>
      </c>
      <c r="G69" s="4" t="s">
        <v>8224</v>
      </c>
      <c r="H69" s="4" t="s">
        <v>8246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8266</v>
      </c>
      <c r="O69" s="7">
        <f t="shared" si="6"/>
        <v>1.1625000000000001</v>
      </c>
      <c r="P69" s="8">
        <f t="shared" si="7"/>
        <v>116.25</v>
      </c>
      <c r="Q69" s="4" t="str">
        <f t="shared" si="8"/>
        <v>film &amp; video</v>
      </c>
      <c r="R69" s="4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7" hidden="1" x14ac:dyDescent="0.4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8219</v>
      </c>
      <c r="G70" s="4" t="s">
        <v>8225</v>
      </c>
      <c r="H70" s="4" t="s">
        <v>8247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8266</v>
      </c>
      <c r="O70" s="7">
        <f t="shared" si="6"/>
        <v>1.2716666666666667</v>
      </c>
      <c r="P70" s="8">
        <f t="shared" si="7"/>
        <v>21.19</v>
      </c>
      <c r="Q70" s="4" t="str">
        <f t="shared" si="8"/>
        <v>film &amp; video</v>
      </c>
      <c r="R70" s="4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2.75" hidden="1" x14ac:dyDescent="0.4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8219</v>
      </c>
      <c r="G71" s="4" t="s">
        <v>8224</v>
      </c>
      <c r="H71" s="4" t="s">
        <v>8246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8266</v>
      </c>
      <c r="O71" s="7">
        <f t="shared" si="6"/>
        <v>1.109423</v>
      </c>
      <c r="P71" s="8">
        <f t="shared" si="7"/>
        <v>62.33</v>
      </c>
      <c r="Q71" s="4" t="str">
        <f t="shared" si="8"/>
        <v>film &amp; video</v>
      </c>
      <c r="R71" s="4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2.75" hidden="1" x14ac:dyDescent="0.4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8219</v>
      </c>
      <c r="G72" s="4" t="s">
        <v>8224</v>
      </c>
      <c r="H72" s="4" t="s">
        <v>8246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8266</v>
      </c>
      <c r="O72" s="7">
        <f t="shared" si="6"/>
        <v>1.272</v>
      </c>
      <c r="P72" s="8">
        <f t="shared" si="7"/>
        <v>37.409999999999997</v>
      </c>
      <c r="Q72" s="4" t="str">
        <f t="shared" si="8"/>
        <v>film &amp; video</v>
      </c>
      <c r="R72" s="4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2.75" hidden="1" x14ac:dyDescent="0.4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8219</v>
      </c>
      <c r="G73" s="4" t="s">
        <v>8224</v>
      </c>
      <c r="H73" s="4" t="s">
        <v>8246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8266</v>
      </c>
      <c r="O73" s="7">
        <f t="shared" si="6"/>
        <v>1.2394444444444443</v>
      </c>
      <c r="P73" s="8">
        <f t="shared" si="7"/>
        <v>69.72</v>
      </c>
      <c r="Q73" s="4" t="str">
        <f t="shared" si="8"/>
        <v>film &amp; video</v>
      </c>
      <c r="R73" s="4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2.75" hidden="1" x14ac:dyDescent="0.4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8219</v>
      </c>
      <c r="G74" s="4" t="s">
        <v>8224</v>
      </c>
      <c r="H74" s="4" t="s">
        <v>8246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8266</v>
      </c>
      <c r="O74" s="7">
        <f t="shared" si="6"/>
        <v>1.084090909090909</v>
      </c>
      <c r="P74" s="8">
        <f t="shared" si="7"/>
        <v>58.17</v>
      </c>
      <c r="Q74" s="4" t="str">
        <f t="shared" si="8"/>
        <v>film &amp; video</v>
      </c>
      <c r="R74" s="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2.75" hidden="1" x14ac:dyDescent="0.4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8219</v>
      </c>
      <c r="G75" s="4" t="s">
        <v>8224</v>
      </c>
      <c r="H75" s="4" t="s">
        <v>8246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8266</v>
      </c>
      <c r="O75" s="7">
        <f t="shared" si="6"/>
        <v>1</v>
      </c>
      <c r="P75" s="8">
        <f t="shared" si="7"/>
        <v>50</v>
      </c>
      <c r="Q75" s="4" t="str">
        <f t="shared" si="8"/>
        <v>film &amp; video</v>
      </c>
      <c r="R75" s="4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2.75" hidden="1" x14ac:dyDescent="0.4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8219</v>
      </c>
      <c r="G76" s="4" t="s">
        <v>8230</v>
      </c>
      <c r="H76" s="4" t="s">
        <v>8249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8266</v>
      </c>
      <c r="O76" s="7">
        <f t="shared" si="6"/>
        <v>1.1293199999999999</v>
      </c>
      <c r="P76" s="8">
        <f t="shared" si="7"/>
        <v>19.47</v>
      </c>
      <c r="Q76" s="4" t="str">
        <f t="shared" si="8"/>
        <v>film &amp; video</v>
      </c>
      <c r="R76" s="4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2.75" hidden="1" x14ac:dyDescent="0.4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8219</v>
      </c>
      <c r="G77" s="4" t="s">
        <v>8224</v>
      </c>
      <c r="H77" s="4" t="s">
        <v>8246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8266</v>
      </c>
      <c r="O77" s="7">
        <f t="shared" si="6"/>
        <v>1.1542857142857144</v>
      </c>
      <c r="P77" s="8">
        <f t="shared" si="7"/>
        <v>85.96</v>
      </c>
      <c r="Q77" s="4" t="str">
        <f t="shared" si="8"/>
        <v>film &amp; video</v>
      </c>
      <c r="R77" s="4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2.75" hidden="1" x14ac:dyDescent="0.4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8219</v>
      </c>
      <c r="G78" s="4" t="s">
        <v>8224</v>
      </c>
      <c r="H78" s="4" t="s">
        <v>8246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8266</v>
      </c>
      <c r="O78" s="7">
        <f t="shared" si="6"/>
        <v>1.5333333333333334</v>
      </c>
      <c r="P78" s="8">
        <f t="shared" si="7"/>
        <v>30.67</v>
      </c>
      <c r="Q78" s="4" t="str">
        <f t="shared" si="8"/>
        <v>film &amp; video</v>
      </c>
      <c r="R78" s="4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2.75" hidden="1" x14ac:dyDescent="0.4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8219</v>
      </c>
      <c r="G79" s="4" t="s">
        <v>8224</v>
      </c>
      <c r="H79" s="4" t="s">
        <v>8246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8266</v>
      </c>
      <c r="O79" s="7">
        <f t="shared" si="6"/>
        <v>3.9249999999999998</v>
      </c>
      <c r="P79" s="8">
        <f t="shared" si="7"/>
        <v>60.38</v>
      </c>
      <c r="Q79" s="4" t="str">
        <f t="shared" si="8"/>
        <v>film &amp; video</v>
      </c>
      <c r="R79" s="4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5.5" hidden="1" x14ac:dyDescent="0.4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8219</v>
      </c>
      <c r="G80" s="4" t="s">
        <v>8230</v>
      </c>
      <c r="H80" s="4" t="s">
        <v>8249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8266</v>
      </c>
      <c r="O80" s="7">
        <f t="shared" si="6"/>
        <v>27.02</v>
      </c>
      <c r="P80" s="8">
        <f t="shared" si="7"/>
        <v>38.6</v>
      </c>
      <c r="Q80" s="4" t="str">
        <f t="shared" si="8"/>
        <v>film &amp; video</v>
      </c>
      <c r="R80" s="4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2.75" hidden="1" x14ac:dyDescent="0.4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8219</v>
      </c>
      <c r="G81" s="4" t="s">
        <v>8225</v>
      </c>
      <c r="H81" s="4" t="s">
        <v>8247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8266</v>
      </c>
      <c r="O81" s="7">
        <f t="shared" si="6"/>
        <v>1.27</v>
      </c>
      <c r="P81" s="8">
        <f t="shared" si="7"/>
        <v>40.270000000000003</v>
      </c>
      <c r="Q81" s="4" t="str">
        <f t="shared" si="8"/>
        <v>film &amp; video</v>
      </c>
      <c r="R81" s="4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2.75" hidden="1" x14ac:dyDescent="0.4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8219</v>
      </c>
      <c r="G82" s="4" t="s">
        <v>8224</v>
      </c>
      <c r="H82" s="4" t="s">
        <v>8246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8266</v>
      </c>
      <c r="O82" s="7">
        <f t="shared" si="6"/>
        <v>1.0725</v>
      </c>
      <c r="P82" s="8">
        <f t="shared" si="7"/>
        <v>273.83</v>
      </c>
      <c r="Q82" s="4" t="str">
        <f t="shared" si="8"/>
        <v>film &amp; video</v>
      </c>
      <c r="R82" s="4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2.75" hidden="1" x14ac:dyDescent="0.4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8219</v>
      </c>
      <c r="G83" s="4" t="s">
        <v>8224</v>
      </c>
      <c r="H83" s="4" t="s">
        <v>8246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8266</v>
      </c>
      <c r="O83" s="7">
        <f t="shared" si="6"/>
        <v>1.98</v>
      </c>
      <c r="P83" s="8">
        <f t="shared" si="7"/>
        <v>53.04</v>
      </c>
      <c r="Q83" s="4" t="str">
        <f t="shared" si="8"/>
        <v>film &amp; video</v>
      </c>
      <c r="R83" s="4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2.75" hidden="1" x14ac:dyDescent="0.4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8219</v>
      </c>
      <c r="G84" s="4" t="s">
        <v>8224</v>
      </c>
      <c r="H84" s="4" t="s">
        <v>8246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8266</v>
      </c>
      <c r="O84" s="7">
        <f t="shared" si="6"/>
        <v>1.0001249999999999</v>
      </c>
      <c r="P84" s="8">
        <f t="shared" si="7"/>
        <v>40.01</v>
      </c>
      <c r="Q84" s="4" t="str">
        <f t="shared" si="8"/>
        <v>film &amp; video</v>
      </c>
      <c r="R84" s="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2.75" hidden="1" x14ac:dyDescent="0.4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8219</v>
      </c>
      <c r="G85" s="4" t="s">
        <v>8225</v>
      </c>
      <c r="H85" s="4" t="s">
        <v>8247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8266</v>
      </c>
      <c r="O85" s="7">
        <f t="shared" si="6"/>
        <v>1.0249999999999999</v>
      </c>
      <c r="P85" s="8">
        <f t="shared" si="7"/>
        <v>15.77</v>
      </c>
      <c r="Q85" s="4" t="str">
        <f t="shared" si="8"/>
        <v>film &amp; video</v>
      </c>
      <c r="R85" s="4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2.75" hidden="1" x14ac:dyDescent="0.4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8219</v>
      </c>
      <c r="G86" s="4" t="s">
        <v>8224</v>
      </c>
      <c r="H86" s="4" t="s">
        <v>8246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8266</v>
      </c>
      <c r="O86" s="7">
        <f t="shared" si="6"/>
        <v>1</v>
      </c>
      <c r="P86" s="8">
        <f t="shared" si="7"/>
        <v>71.430000000000007</v>
      </c>
      <c r="Q86" s="4" t="str">
        <f t="shared" si="8"/>
        <v>film &amp; video</v>
      </c>
      <c r="R86" s="4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2.75" hidden="1" x14ac:dyDescent="0.4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8219</v>
      </c>
      <c r="G87" s="4" t="s">
        <v>8224</v>
      </c>
      <c r="H87" s="4" t="s">
        <v>8246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8266</v>
      </c>
      <c r="O87" s="7">
        <f t="shared" si="6"/>
        <v>1.2549999999999999</v>
      </c>
      <c r="P87" s="8">
        <f t="shared" si="7"/>
        <v>71.709999999999994</v>
      </c>
      <c r="Q87" s="4" t="str">
        <f t="shared" si="8"/>
        <v>film &amp; video</v>
      </c>
      <c r="R87" s="4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42.75" hidden="1" x14ac:dyDescent="0.4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8219</v>
      </c>
      <c r="G88" s="4" t="s">
        <v>8230</v>
      </c>
      <c r="H88" s="4" t="s">
        <v>8249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8266</v>
      </c>
      <c r="O88" s="7">
        <f t="shared" si="6"/>
        <v>1.0646666666666667</v>
      </c>
      <c r="P88" s="8">
        <f t="shared" si="7"/>
        <v>375.76</v>
      </c>
      <c r="Q88" s="4" t="str">
        <f t="shared" si="8"/>
        <v>film &amp; video</v>
      </c>
      <c r="R88" s="4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2.75" hidden="1" x14ac:dyDescent="0.4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8219</v>
      </c>
      <c r="G89" s="4" t="s">
        <v>8224</v>
      </c>
      <c r="H89" s="4" t="s">
        <v>8246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8266</v>
      </c>
      <c r="O89" s="7">
        <f t="shared" si="6"/>
        <v>1.046</v>
      </c>
      <c r="P89" s="8">
        <f t="shared" si="7"/>
        <v>104.6</v>
      </c>
      <c r="Q89" s="4" t="str">
        <f t="shared" si="8"/>
        <v>film &amp; video</v>
      </c>
      <c r="R89" s="4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42.75" hidden="1" x14ac:dyDescent="0.4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8219</v>
      </c>
      <c r="G90" s="4" t="s">
        <v>8224</v>
      </c>
      <c r="H90" s="4" t="s">
        <v>8246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8266</v>
      </c>
      <c r="O90" s="7">
        <f t="shared" si="6"/>
        <v>1.0285714285714285</v>
      </c>
      <c r="P90" s="8">
        <f t="shared" si="7"/>
        <v>60</v>
      </c>
      <c r="Q90" s="4" t="str">
        <f t="shared" si="8"/>
        <v>film &amp; video</v>
      </c>
      <c r="R90" s="4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2.75" hidden="1" x14ac:dyDescent="0.4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8219</v>
      </c>
      <c r="G91" s="4" t="s">
        <v>8224</v>
      </c>
      <c r="H91" s="4" t="s">
        <v>8246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8266</v>
      </c>
      <c r="O91" s="7">
        <f t="shared" si="6"/>
        <v>1.1506666666666667</v>
      </c>
      <c r="P91" s="8">
        <f t="shared" si="7"/>
        <v>123.29</v>
      </c>
      <c r="Q91" s="4" t="str">
        <f t="shared" si="8"/>
        <v>film &amp; video</v>
      </c>
      <c r="R91" s="4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8.5" hidden="1" x14ac:dyDescent="0.4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8219</v>
      </c>
      <c r="G92" s="4" t="s">
        <v>8224</v>
      </c>
      <c r="H92" s="4" t="s">
        <v>8246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8266</v>
      </c>
      <c r="O92" s="7">
        <f t="shared" si="6"/>
        <v>1.004</v>
      </c>
      <c r="P92" s="8">
        <f t="shared" si="7"/>
        <v>31.38</v>
      </c>
      <c r="Q92" s="4" t="str">
        <f t="shared" si="8"/>
        <v>film &amp; video</v>
      </c>
      <c r="R92" s="4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2.75" hidden="1" x14ac:dyDescent="0.4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8219</v>
      </c>
      <c r="G93" s="4" t="s">
        <v>8224</v>
      </c>
      <c r="H93" s="4" t="s">
        <v>8246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8266</v>
      </c>
      <c r="O93" s="7">
        <f t="shared" si="6"/>
        <v>1.2</v>
      </c>
      <c r="P93" s="8">
        <f t="shared" si="7"/>
        <v>78.260000000000005</v>
      </c>
      <c r="Q93" s="4" t="str">
        <f t="shared" si="8"/>
        <v>film &amp; video</v>
      </c>
      <c r="R93" s="4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2.75" hidden="1" x14ac:dyDescent="0.4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8219</v>
      </c>
      <c r="G94" s="4" t="s">
        <v>8229</v>
      </c>
      <c r="H94" s="4" t="s">
        <v>8251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8266</v>
      </c>
      <c r="O94" s="7">
        <f t="shared" si="6"/>
        <v>1.052</v>
      </c>
      <c r="P94" s="8">
        <f t="shared" si="7"/>
        <v>122.33</v>
      </c>
      <c r="Q94" s="4" t="str">
        <f t="shared" si="8"/>
        <v>film &amp; video</v>
      </c>
      <c r="R94" s="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7" hidden="1" x14ac:dyDescent="0.4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8219</v>
      </c>
      <c r="G95" s="4" t="s">
        <v>8224</v>
      </c>
      <c r="H95" s="4" t="s">
        <v>8246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8266</v>
      </c>
      <c r="O95" s="7">
        <f t="shared" si="6"/>
        <v>1.1060000000000001</v>
      </c>
      <c r="P95" s="8">
        <f t="shared" si="7"/>
        <v>73.73</v>
      </c>
      <c r="Q95" s="4" t="str">
        <f t="shared" si="8"/>
        <v>film &amp; video</v>
      </c>
      <c r="R95" s="4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2.75" hidden="1" x14ac:dyDescent="0.4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8219</v>
      </c>
      <c r="G96" s="4" t="s">
        <v>8225</v>
      </c>
      <c r="H96" s="4" t="s">
        <v>8247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8266</v>
      </c>
      <c r="O96" s="7">
        <f t="shared" si="6"/>
        <v>1.04</v>
      </c>
      <c r="P96" s="8">
        <f t="shared" si="7"/>
        <v>21.67</v>
      </c>
      <c r="Q96" s="4" t="str">
        <f t="shared" si="8"/>
        <v>film &amp; video</v>
      </c>
      <c r="R96" s="4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2.75" hidden="1" x14ac:dyDescent="0.4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8219</v>
      </c>
      <c r="G97" s="4" t="s">
        <v>8224</v>
      </c>
      <c r="H97" s="4" t="s">
        <v>8246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8266</v>
      </c>
      <c r="O97" s="7">
        <f t="shared" si="6"/>
        <v>1.3142857142857143</v>
      </c>
      <c r="P97" s="8">
        <f t="shared" si="7"/>
        <v>21.9</v>
      </c>
      <c r="Q97" s="4" t="str">
        <f t="shared" si="8"/>
        <v>film &amp; video</v>
      </c>
      <c r="R97" s="4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42.75" hidden="1" x14ac:dyDescent="0.4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8219</v>
      </c>
      <c r="G98" s="4" t="s">
        <v>8224</v>
      </c>
      <c r="H98" s="4" t="s">
        <v>8246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8266</v>
      </c>
      <c r="O98" s="7">
        <f t="shared" si="6"/>
        <v>1.1466666666666667</v>
      </c>
      <c r="P98" s="8">
        <f t="shared" si="7"/>
        <v>50.59</v>
      </c>
      <c r="Q98" s="4" t="str">
        <f t="shared" si="8"/>
        <v>film &amp; video</v>
      </c>
      <c r="R98" s="4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2.75" hidden="1" x14ac:dyDescent="0.4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8219</v>
      </c>
      <c r="G99" s="4" t="s">
        <v>8224</v>
      </c>
      <c r="H99" s="4" t="s">
        <v>8246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8266</v>
      </c>
      <c r="O99" s="7">
        <f t="shared" si="6"/>
        <v>1.0625</v>
      </c>
      <c r="P99" s="8">
        <f t="shared" si="7"/>
        <v>53.13</v>
      </c>
      <c r="Q99" s="4" t="str">
        <f t="shared" si="8"/>
        <v>film &amp; video</v>
      </c>
      <c r="R99" s="4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2.75" hidden="1" x14ac:dyDescent="0.4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8219</v>
      </c>
      <c r="G100" s="4" t="s">
        <v>8224</v>
      </c>
      <c r="H100" s="4" t="s">
        <v>8246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8266</v>
      </c>
      <c r="O100" s="7">
        <f t="shared" si="6"/>
        <v>1.0625</v>
      </c>
      <c r="P100" s="8">
        <f t="shared" si="7"/>
        <v>56.67</v>
      </c>
      <c r="Q100" s="4" t="str">
        <f t="shared" si="8"/>
        <v>film &amp; video</v>
      </c>
      <c r="R100" s="4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8.5" hidden="1" x14ac:dyDescent="0.4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8219</v>
      </c>
      <c r="G101" s="4" t="s">
        <v>8224</v>
      </c>
      <c r="H101" s="4" t="s">
        <v>8246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8266</v>
      </c>
      <c r="O101" s="7">
        <f t="shared" si="6"/>
        <v>1.0601933333333333</v>
      </c>
      <c r="P101" s="8">
        <f t="shared" si="7"/>
        <v>40.78</v>
      </c>
      <c r="Q101" s="4" t="str">
        <f t="shared" si="8"/>
        <v>film &amp; video</v>
      </c>
      <c r="R101" s="4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2.75" hidden="1" x14ac:dyDescent="0.4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8219</v>
      </c>
      <c r="G102" s="4" t="s">
        <v>8224</v>
      </c>
      <c r="H102" s="4" t="s">
        <v>8246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8266</v>
      </c>
      <c r="O102" s="7">
        <f t="shared" si="6"/>
        <v>1</v>
      </c>
      <c r="P102" s="8">
        <f t="shared" si="7"/>
        <v>192.31</v>
      </c>
      <c r="Q102" s="4" t="str">
        <f t="shared" si="8"/>
        <v>film &amp; video</v>
      </c>
      <c r="R102" s="4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2.75" hidden="1" x14ac:dyDescent="0.4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8219</v>
      </c>
      <c r="G103" s="4" t="s">
        <v>8224</v>
      </c>
      <c r="H103" s="4" t="s">
        <v>8246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8266</v>
      </c>
      <c r="O103" s="7">
        <f t="shared" si="6"/>
        <v>1</v>
      </c>
      <c r="P103" s="8">
        <f t="shared" si="7"/>
        <v>100</v>
      </c>
      <c r="Q103" s="4" t="str">
        <f t="shared" si="8"/>
        <v>film &amp; video</v>
      </c>
      <c r="R103" s="4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2.75" hidden="1" x14ac:dyDescent="0.4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8219</v>
      </c>
      <c r="G104" s="4" t="s">
        <v>8224</v>
      </c>
      <c r="H104" s="4" t="s">
        <v>8246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8266</v>
      </c>
      <c r="O104" s="7">
        <f t="shared" si="6"/>
        <v>1.2775000000000001</v>
      </c>
      <c r="P104" s="8">
        <f t="shared" si="7"/>
        <v>117.92</v>
      </c>
      <c r="Q104" s="4" t="str">
        <f t="shared" si="8"/>
        <v>film &amp; video</v>
      </c>
      <c r="R104" s="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2.75" hidden="1" x14ac:dyDescent="0.4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8219</v>
      </c>
      <c r="G105" s="4" t="s">
        <v>8225</v>
      </c>
      <c r="H105" s="4" t="s">
        <v>8247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8266</v>
      </c>
      <c r="O105" s="7">
        <f t="shared" si="6"/>
        <v>1.0515384615384615</v>
      </c>
      <c r="P105" s="8">
        <f t="shared" si="7"/>
        <v>27.9</v>
      </c>
      <c r="Q105" s="4" t="str">
        <f t="shared" si="8"/>
        <v>film &amp; video</v>
      </c>
      <c r="R105" s="4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8.5" hidden="1" x14ac:dyDescent="0.4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8219</v>
      </c>
      <c r="G106" s="4" t="s">
        <v>8224</v>
      </c>
      <c r="H106" s="4" t="s">
        <v>8246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8266</v>
      </c>
      <c r="O106" s="7">
        <f t="shared" si="6"/>
        <v>1.2</v>
      </c>
      <c r="P106" s="8">
        <f t="shared" si="7"/>
        <v>60</v>
      </c>
      <c r="Q106" s="4" t="str">
        <f t="shared" si="8"/>
        <v>film &amp; video</v>
      </c>
      <c r="R106" s="4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2.75" hidden="1" x14ac:dyDescent="0.4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8219</v>
      </c>
      <c r="G107" s="4" t="s">
        <v>8224</v>
      </c>
      <c r="H107" s="4" t="s">
        <v>8246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8266</v>
      </c>
      <c r="O107" s="7">
        <f t="shared" si="6"/>
        <v>1.074090909090909</v>
      </c>
      <c r="P107" s="8">
        <f t="shared" si="7"/>
        <v>39.380000000000003</v>
      </c>
      <c r="Q107" s="4" t="str">
        <f t="shared" si="8"/>
        <v>film &amp; video</v>
      </c>
      <c r="R107" s="4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idden="1" x14ac:dyDescent="0.4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8219</v>
      </c>
      <c r="G108" s="4" t="s">
        <v>8224</v>
      </c>
      <c r="H108" s="4" t="s">
        <v>8246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8266</v>
      </c>
      <c r="O108" s="7">
        <f t="shared" si="6"/>
        <v>1.0049999999999999</v>
      </c>
      <c r="P108" s="8">
        <f t="shared" si="7"/>
        <v>186.11</v>
      </c>
      <c r="Q108" s="4" t="str">
        <f t="shared" si="8"/>
        <v>film &amp; video</v>
      </c>
      <c r="R108" s="4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2.75" hidden="1" x14ac:dyDescent="0.4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8219</v>
      </c>
      <c r="G109" s="4" t="s">
        <v>8224</v>
      </c>
      <c r="H109" s="4" t="s">
        <v>8246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8266</v>
      </c>
      <c r="O109" s="7">
        <f t="shared" si="6"/>
        <v>1.0246666666666666</v>
      </c>
      <c r="P109" s="8">
        <f t="shared" si="7"/>
        <v>111.38</v>
      </c>
      <c r="Q109" s="4" t="str">
        <f t="shared" si="8"/>
        <v>film &amp; video</v>
      </c>
      <c r="R109" s="4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2.75" hidden="1" x14ac:dyDescent="0.4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8219</v>
      </c>
      <c r="G110" s="4" t="s">
        <v>8224</v>
      </c>
      <c r="H110" s="4" t="s">
        <v>8246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8266</v>
      </c>
      <c r="O110" s="7">
        <f t="shared" si="6"/>
        <v>2.4666666666666668</v>
      </c>
      <c r="P110" s="8">
        <f t="shared" si="7"/>
        <v>78.72</v>
      </c>
      <c r="Q110" s="4" t="str">
        <f t="shared" si="8"/>
        <v>film &amp; video</v>
      </c>
      <c r="R110" s="4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2.75" hidden="1" x14ac:dyDescent="0.4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8219</v>
      </c>
      <c r="G111" s="4" t="s">
        <v>8224</v>
      </c>
      <c r="H111" s="4" t="s">
        <v>8246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8266</v>
      </c>
      <c r="O111" s="7">
        <f t="shared" si="6"/>
        <v>2.1949999999999998</v>
      </c>
      <c r="P111" s="8">
        <f t="shared" si="7"/>
        <v>46.7</v>
      </c>
      <c r="Q111" s="4" t="str">
        <f t="shared" si="8"/>
        <v>film &amp; video</v>
      </c>
      <c r="R111" s="4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2.75" hidden="1" x14ac:dyDescent="0.4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8219</v>
      </c>
      <c r="G112" s="4" t="s">
        <v>8224</v>
      </c>
      <c r="H112" s="4" t="s">
        <v>8246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8266</v>
      </c>
      <c r="O112" s="7">
        <f t="shared" si="6"/>
        <v>1.3076923076923077</v>
      </c>
      <c r="P112" s="8">
        <f t="shared" si="7"/>
        <v>65.38</v>
      </c>
      <c r="Q112" s="4" t="str">
        <f t="shared" si="8"/>
        <v>film &amp; video</v>
      </c>
      <c r="R112" s="4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2.75" hidden="1" x14ac:dyDescent="0.4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8219</v>
      </c>
      <c r="G113" s="4" t="s">
        <v>8226</v>
      </c>
      <c r="H113" s="4" t="s">
        <v>8248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8266</v>
      </c>
      <c r="O113" s="7">
        <f t="shared" si="6"/>
        <v>1.5457142857142858</v>
      </c>
      <c r="P113" s="8">
        <f t="shared" si="7"/>
        <v>102.08</v>
      </c>
      <c r="Q113" s="4" t="str">
        <f t="shared" si="8"/>
        <v>film &amp; video</v>
      </c>
      <c r="R113" s="4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2.75" hidden="1" x14ac:dyDescent="0.4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8219</v>
      </c>
      <c r="G114" s="4" t="s">
        <v>8224</v>
      </c>
      <c r="H114" s="4" t="s">
        <v>8246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8266</v>
      </c>
      <c r="O114" s="7">
        <f t="shared" si="6"/>
        <v>1.04</v>
      </c>
      <c r="P114" s="8">
        <f t="shared" si="7"/>
        <v>64.2</v>
      </c>
      <c r="Q114" s="4" t="str">
        <f t="shared" si="8"/>
        <v>film &amp; video</v>
      </c>
      <c r="R114" s="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8.5" hidden="1" x14ac:dyDescent="0.4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8219</v>
      </c>
      <c r="G115" s="4" t="s">
        <v>8224</v>
      </c>
      <c r="H115" s="4" t="s">
        <v>8246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8266</v>
      </c>
      <c r="O115" s="7">
        <f t="shared" si="6"/>
        <v>1.41</v>
      </c>
      <c r="P115" s="8">
        <f t="shared" si="7"/>
        <v>90.38</v>
      </c>
      <c r="Q115" s="4" t="str">
        <f t="shared" si="8"/>
        <v>film &amp; video</v>
      </c>
      <c r="R115" s="4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2.75" hidden="1" x14ac:dyDescent="0.4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8219</v>
      </c>
      <c r="G116" s="4" t="s">
        <v>8224</v>
      </c>
      <c r="H116" s="4" t="s">
        <v>8246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8266</v>
      </c>
      <c r="O116" s="7">
        <f t="shared" si="6"/>
        <v>1.0333333333333334</v>
      </c>
      <c r="P116" s="8">
        <f t="shared" si="7"/>
        <v>88.57</v>
      </c>
      <c r="Q116" s="4" t="str">
        <f t="shared" si="8"/>
        <v>film &amp; video</v>
      </c>
      <c r="R116" s="4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idden="1" x14ac:dyDescent="0.4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8219</v>
      </c>
      <c r="G117" s="4" t="s">
        <v>8224</v>
      </c>
      <c r="H117" s="4" t="s">
        <v>8246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8266</v>
      </c>
      <c r="O117" s="7">
        <f t="shared" si="6"/>
        <v>1.4044444444444444</v>
      </c>
      <c r="P117" s="8">
        <f t="shared" si="7"/>
        <v>28.73</v>
      </c>
      <c r="Q117" s="4" t="str">
        <f t="shared" si="8"/>
        <v>film &amp; video</v>
      </c>
      <c r="R117" s="4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2.75" hidden="1" x14ac:dyDescent="0.4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8219</v>
      </c>
      <c r="G118" s="4" t="s">
        <v>8224</v>
      </c>
      <c r="H118" s="4" t="s">
        <v>8246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8266</v>
      </c>
      <c r="O118" s="7">
        <f t="shared" si="6"/>
        <v>1.1365714285714286</v>
      </c>
      <c r="P118" s="8">
        <f t="shared" si="7"/>
        <v>69.790000000000006</v>
      </c>
      <c r="Q118" s="4" t="str">
        <f t="shared" si="8"/>
        <v>film &amp; video</v>
      </c>
      <c r="R118" s="4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7" hidden="1" x14ac:dyDescent="0.4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8219</v>
      </c>
      <c r="G119" s="4" t="s">
        <v>8224</v>
      </c>
      <c r="H119" s="4" t="s">
        <v>8246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8266</v>
      </c>
      <c r="O119" s="7">
        <f t="shared" si="6"/>
        <v>1.0049377777777779</v>
      </c>
      <c r="P119" s="8">
        <f t="shared" si="7"/>
        <v>167.49</v>
      </c>
      <c r="Q119" s="4" t="str">
        <f t="shared" si="8"/>
        <v>film &amp; video</v>
      </c>
      <c r="R119" s="4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8.5" hidden="1" x14ac:dyDescent="0.4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8219</v>
      </c>
      <c r="G120" s="4" t="s">
        <v>8224</v>
      </c>
      <c r="H120" s="4" t="s">
        <v>8246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8266</v>
      </c>
      <c r="O120" s="7">
        <f t="shared" si="6"/>
        <v>1.1303159999999999</v>
      </c>
      <c r="P120" s="8">
        <f t="shared" si="7"/>
        <v>144.91</v>
      </c>
      <c r="Q120" s="4" t="str">
        <f t="shared" si="8"/>
        <v>film &amp; video</v>
      </c>
      <c r="R120" s="4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2.75" hidden="1" x14ac:dyDescent="0.4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8219</v>
      </c>
      <c r="G121" s="4" t="s">
        <v>8224</v>
      </c>
      <c r="H121" s="4" t="s">
        <v>8246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8266</v>
      </c>
      <c r="O121" s="7">
        <f t="shared" si="6"/>
        <v>1.0455692307692308</v>
      </c>
      <c r="P121" s="8">
        <f t="shared" si="7"/>
        <v>91.84</v>
      </c>
      <c r="Q121" s="4" t="str">
        <f t="shared" si="8"/>
        <v>film &amp; video</v>
      </c>
      <c r="R121" s="4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42.75" hidden="1" x14ac:dyDescent="0.4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8220</v>
      </c>
      <c r="G122" s="4" t="s">
        <v>8231</v>
      </c>
      <c r="H122" s="4" t="s">
        <v>8252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8267</v>
      </c>
      <c r="O122" s="7">
        <f t="shared" si="6"/>
        <v>1.4285714285714287E-4</v>
      </c>
      <c r="P122" s="8">
        <f t="shared" si="7"/>
        <v>10</v>
      </c>
      <c r="Q122" s="4" t="str">
        <f t="shared" si="8"/>
        <v>film &amp; video</v>
      </c>
      <c r="R122" s="4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42.75" hidden="1" x14ac:dyDescent="0.4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8220</v>
      </c>
      <c r="G123" s="4" t="s">
        <v>8224</v>
      </c>
      <c r="H123" s="4" t="s">
        <v>8246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8267</v>
      </c>
      <c r="O123" s="7">
        <f t="shared" si="6"/>
        <v>3.3333333333333332E-4</v>
      </c>
      <c r="P123" s="8">
        <f t="shared" si="7"/>
        <v>1</v>
      </c>
      <c r="Q123" s="4" t="str">
        <f t="shared" si="8"/>
        <v>film &amp; video</v>
      </c>
      <c r="R123" s="4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28.5" hidden="1" x14ac:dyDescent="0.4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8220</v>
      </c>
      <c r="G124" s="4" t="s">
        <v>8224</v>
      </c>
      <c r="H124" s="4" t="s">
        <v>8246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8267</v>
      </c>
      <c r="O124" s="7">
        <f t="shared" si="6"/>
        <v>0</v>
      </c>
      <c r="P124" s="8" t="e">
        <f t="shared" si="7"/>
        <v>#DIV/0!</v>
      </c>
      <c r="Q124" s="4" t="str">
        <f t="shared" si="8"/>
        <v>film &amp; video</v>
      </c>
      <c r="R124" s="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42.75" hidden="1" x14ac:dyDescent="0.4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8220</v>
      </c>
      <c r="G125" s="4" t="s">
        <v>8224</v>
      </c>
      <c r="H125" s="4" t="s">
        <v>8246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8267</v>
      </c>
      <c r="O125" s="7">
        <f t="shared" si="6"/>
        <v>2.7454545454545453E-3</v>
      </c>
      <c r="P125" s="8">
        <f t="shared" si="7"/>
        <v>25.17</v>
      </c>
      <c r="Q125" s="4" t="str">
        <f t="shared" si="8"/>
        <v>film &amp; video</v>
      </c>
      <c r="R125" s="4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2.75" hidden="1" x14ac:dyDescent="0.4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8220</v>
      </c>
      <c r="G126" s="4" t="s">
        <v>8224</v>
      </c>
      <c r="H126" s="4" t="s">
        <v>8246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8267</v>
      </c>
      <c r="O126" s="7">
        <f t="shared" si="6"/>
        <v>0</v>
      </c>
      <c r="P126" s="8" t="e">
        <f t="shared" si="7"/>
        <v>#DIV/0!</v>
      </c>
      <c r="Q126" s="4" t="str">
        <f t="shared" si="8"/>
        <v>film &amp; video</v>
      </c>
      <c r="R126" s="4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2.75" hidden="1" x14ac:dyDescent="0.4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8220</v>
      </c>
      <c r="G127" s="4" t="s">
        <v>8229</v>
      </c>
      <c r="H127" s="4" t="s">
        <v>8251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8267</v>
      </c>
      <c r="O127" s="7">
        <f t="shared" si="6"/>
        <v>0.14000000000000001</v>
      </c>
      <c r="P127" s="8">
        <f t="shared" si="7"/>
        <v>11.67</v>
      </c>
      <c r="Q127" s="4" t="str">
        <f t="shared" si="8"/>
        <v>film &amp; video</v>
      </c>
      <c r="R127" s="4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2.75" hidden="1" x14ac:dyDescent="0.4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8220</v>
      </c>
      <c r="G128" s="4" t="s">
        <v>8224</v>
      </c>
      <c r="H128" s="4" t="s">
        <v>8246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8267</v>
      </c>
      <c r="O128" s="7">
        <f t="shared" si="6"/>
        <v>5.5480000000000002E-2</v>
      </c>
      <c r="P128" s="8">
        <f t="shared" si="7"/>
        <v>106.69</v>
      </c>
      <c r="Q128" s="4" t="str">
        <f t="shared" si="8"/>
        <v>film &amp; video</v>
      </c>
      <c r="R128" s="4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2.75" hidden="1" x14ac:dyDescent="0.4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8220</v>
      </c>
      <c r="G129" s="4" t="s">
        <v>8224</v>
      </c>
      <c r="H129" s="4" t="s">
        <v>8246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8267</v>
      </c>
      <c r="O129" s="7">
        <f t="shared" si="6"/>
        <v>2.375E-2</v>
      </c>
      <c r="P129" s="8">
        <f t="shared" si="7"/>
        <v>47.5</v>
      </c>
      <c r="Q129" s="4" t="str">
        <f t="shared" si="8"/>
        <v>film &amp; video</v>
      </c>
      <c r="R129" s="4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8.5" hidden="1" x14ac:dyDescent="0.4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8220</v>
      </c>
      <c r="G130" s="4" t="s">
        <v>8224</v>
      </c>
      <c r="H130" s="4" t="s">
        <v>8246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8267</v>
      </c>
      <c r="O130" s="7">
        <f t="shared" ref="O130:O193" si="12">E130/D130</f>
        <v>1.8669999999999999E-2</v>
      </c>
      <c r="P130" s="8">
        <f t="shared" ref="P130:P193" si="13">ROUND(E130/L130, 2)</f>
        <v>311.17</v>
      </c>
      <c r="Q130" s="4" t="str">
        <f t="shared" si="8"/>
        <v>film &amp; video</v>
      </c>
      <c r="R130" s="4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42.75" hidden="1" x14ac:dyDescent="0.4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8220</v>
      </c>
      <c r="G131" s="4" t="s">
        <v>8224</v>
      </c>
      <c r="H131" s="4" t="s">
        <v>8246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8267</v>
      </c>
      <c r="O131" s="7">
        <f t="shared" si="12"/>
        <v>0</v>
      </c>
      <c r="P131" s="8" t="e">
        <f t="shared" si="13"/>
        <v>#DIV/0!</v>
      </c>
      <c r="Q131" s="4" t="str">
        <f t="shared" ref="Q131:Q194" si="14">LEFT(N131,(SEARCH("/",N131,1)-1))</f>
        <v>film &amp; video</v>
      </c>
      <c r="R131" s="4" t="str">
        <f t="shared" ref="R131:R194" si="15">RIGHT(N131,(LEN(N131)-SEARCH("/",N131,1)))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2.75" hidden="1" x14ac:dyDescent="0.4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8220</v>
      </c>
      <c r="G132" s="4" t="s">
        <v>8225</v>
      </c>
      <c r="H132" s="4" t="s">
        <v>8247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8267</v>
      </c>
      <c r="O132" s="7">
        <f t="shared" si="12"/>
        <v>0</v>
      </c>
      <c r="P132" s="8" t="e">
        <f t="shared" si="13"/>
        <v>#DIV/0!</v>
      </c>
      <c r="Q132" s="4" t="str">
        <f t="shared" si="14"/>
        <v>film &amp; video</v>
      </c>
      <c r="R132" s="4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idden="1" x14ac:dyDescent="0.4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8220</v>
      </c>
      <c r="G133" s="4" t="s">
        <v>8224</v>
      </c>
      <c r="H133" s="4" t="s">
        <v>8246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8267</v>
      </c>
      <c r="O133" s="7">
        <f t="shared" si="12"/>
        <v>0</v>
      </c>
      <c r="P133" s="8" t="e">
        <f t="shared" si="13"/>
        <v>#DIV/0!</v>
      </c>
      <c r="Q133" s="4" t="str">
        <f t="shared" si="14"/>
        <v>film &amp; video</v>
      </c>
      <c r="R133" s="4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42.75" hidden="1" x14ac:dyDescent="0.4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8220</v>
      </c>
      <c r="G134" s="4" t="s">
        <v>8224</v>
      </c>
      <c r="H134" s="4" t="s">
        <v>8246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8267</v>
      </c>
      <c r="O134" s="7">
        <f t="shared" si="12"/>
        <v>9.5687499999999995E-2</v>
      </c>
      <c r="P134" s="8">
        <f t="shared" si="13"/>
        <v>94.51</v>
      </c>
      <c r="Q134" s="4" t="str">
        <f t="shared" si="14"/>
        <v>film &amp; video</v>
      </c>
      <c r="R134" s="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8.5" hidden="1" x14ac:dyDescent="0.4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8220</v>
      </c>
      <c r="G135" s="4" t="s">
        <v>8224</v>
      </c>
      <c r="H135" s="4" t="s">
        <v>8246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8267</v>
      </c>
      <c r="O135" s="7">
        <f t="shared" si="12"/>
        <v>0</v>
      </c>
      <c r="P135" s="8" t="e">
        <f t="shared" si="13"/>
        <v>#DIV/0!</v>
      </c>
      <c r="Q135" s="4" t="str">
        <f t="shared" si="14"/>
        <v>film &amp; video</v>
      </c>
      <c r="R135" s="4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8.5" hidden="1" x14ac:dyDescent="0.4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8220</v>
      </c>
      <c r="G136" s="4" t="s">
        <v>8224</v>
      </c>
      <c r="H136" s="4" t="s">
        <v>8246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8267</v>
      </c>
      <c r="O136" s="7">
        <f t="shared" si="12"/>
        <v>0</v>
      </c>
      <c r="P136" s="8" t="e">
        <f t="shared" si="13"/>
        <v>#DIV/0!</v>
      </c>
      <c r="Q136" s="4" t="str">
        <f t="shared" si="14"/>
        <v>film &amp; video</v>
      </c>
      <c r="R136" s="4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2.75" hidden="1" x14ac:dyDescent="0.4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8220</v>
      </c>
      <c r="G137" s="4" t="s">
        <v>8224</v>
      </c>
      <c r="H137" s="4" t="s">
        <v>8246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8267</v>
      </c>
      <c r="O137" s="7">
        <f t="shared" si="12"/>
        <v>0.13433333333333333</v>
      </c>
      <c r="P137" s="8">
        <f t="shared" si="13"/>
        <v>80.599999999999994</v>
      </c>
      <c r="Q137" s="4" t="str">
        <f t="shared" si="14"/>
        <v>film &amp; video</v>
      </c>
      <c r="R137" s="4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42.75" hidden="1" x14ac:dyDescent="0.4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8220</v>
      </c>
      <c r="G138" s="4" t="s">
        <v>8224</v>
      </c>
      <c r="H138" s="4" t="s">
        <v>8246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8267</v>
      </c>
      <c r="O138" s="7">
        <f t="shared" si="12"/>
        <v>0</v>
      </c>
      <c r="P138" s="8" t="e">
        <f t="shared" si="13"/>
        <v>#DIV/0!</v>
      </c>
      <c r="Q138" s="4" t="str">
        <f t="shared" si="14"/>
        <v>film &amp; video</v>
      </c>
      <c r="R138" s="4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2.75" hidden="1" x14ac:dyDescent="0.4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8220</v>
      </c>
      <c r="G139" s="4" t="s">
        <v>8232</v>
      </c>
      <c r="H139" s="4" t="s">
        <v>8253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8267</v>
      </c>
      <c r="O139" s="7">
        <f t="shared" si="12"/>
        <v>0</v>
      </c>
      <c r="P139" s="8" t="e">
        <f t="shared" si="13"/>
        <v>#DIV/0!</v>
      </c>
      <c r="Q139" s="4" t="str">
        <f t="shared" si="14"/>
        <v>film &amp; video</v>
      </c>
      <c r="R139" s="4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2.75" hidden="1" x14ac:dyDescent="0.4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8220</v>
      </c>
      <c r="G140" s="4" t="s">
        <v>8224</v>
      </c>
      <c r="H140" s="4" t="s">
        <v>8246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8267</v>
      </c>
      <c r="O140" s="7">
        <f t="shared" si="12"/>
        <v>3.1413333333333335E-2</v>
      </c>
      <c r="P140" s="8">
        <f t="shared" si="13"/>
        <v>81.239999999999995</v>
      </c>
      <c r="Q140" s="4" t="str">
        <f t="shared" si="14"/>
        <v>film &amp; video</v>
      </c>
      <c r="R140" s="4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2.75" hidden="1" x14ac:dyDescent="0.4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8220</v>
      </c>
      <c r="G141" s="4" t="s">
        <v>8224</v>
      </c>
      <c r="H141" s="4" t="s">
        <v>8246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8267</v>
      </c>
      <c r="O141" s="7">
        <f t="shared" si="12"/>
        <v>1</v>
      </c>
      <c r="P141" s="8">
        <f t="shared" si="13"/>
        <v>500</v>
      </c>
      <c r="Q141" s="4" t="str">
        <f t="shared" si="14"/>
        <v>film &amp; video</v>
      </c>
      <c r="R141" s="4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2.75" hidden="1" x14ac:dyDescent="0.4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8220</v>
      </c>
      <c r="G142" s="4" t="s">
        <v>8224</v>
      </c>
      <c r="H142" s="4" t="s">
        <v>8246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8267</v>
      </c>
      <c r="O142" s="7">
        <f t="shared" si="12"/>
        <v>0</v>
      </c>
      <c r="P142" s="8" t="e">
        <f t="shared" si="13"/>
        <v>#DIV/0!</v>
      </c>
      <c r="Q142" s="4" t="str">
        <f t="shared" si="14"/>
        <v>film &amp; video</v>
      </c>
      <c r="R142" s="4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2.75" hidden="1" x14ac:dyDescent="0.4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8220</v>
      </c>
      <c r="G143" s="4" t="s">
        <v>8224</v>
      </c>
      <c r="H143" s="4" t="s">
        <v>8246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8267</v>
      </c>
      <c r="O143" s="7">
        <f t="shared" si="12"/>
        <v>0.10775</v>
      </c>
      <c r="P143" s="8">
        <f t="shared" si="13"/>
        <v>46.18</v>
      </c>
      <c r="Q143" s="4" t="str">
        <f t="shared" si="14"/>
        <v>film &amp; video</v>
      </c>
      <c r="R143" s="4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2.75" hidden="1" x14ac:dyDescent="0.4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8220</v>
      </c>
      <c r="G144" s="4" t="s">
        <v>8224</v>
      </c>
      <c r="H144" s="4" t="s">
        <v>8246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8267</v>
      </c>
      <c r="O144" s="7">
        <f t="shared" si="12"/>
        <v>3.3333333333333335E-3</v>
      </c>
      <c r="P144" s="8">
        <f t="shared" si="13"/>
        <v>10</v>
      </c>
      <c r="Q144" s="4" t="str">
        <f t="shared" si="14"/>
        <v>film &amp; video</v>
      </c>
      <c r="R144" s="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2.75" hidden="1" x14ac:dyDescent="0.4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8220</v>
      </c>
      <c r="G145" s="4" t="s">
        <v>8226</v>
      </c>
      <c r="H145" s="4" t="s">
        <v>8248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8267</v>
      </c>
      <c r="O145" s="7">
        <f t="shared" si="12"/>
        <v>0</v>
      </c>
      <c r="P145" s="8" t="e">
        <f t="shared" si="13"/>
        <v>#DIV/0!</v>
      </c>
      <c r="Q145" s="4" t="str">
        <f t="shared" si="14"/>
        <v>film &amp; video</v>
      </c>
      <c r="R145" s="4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2.75" hidden="1" x14ac:dyDescent="0.4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8220</v>
      </c>
      <c r="G146" s="4" t="s">
        <v>8229</v>
      </c>
      <c r="H146" s="4" t="s">
        <v>8251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8267</v>
      </c>
      <c r="O146" s="7">
        <f t="shared" si="12"/>
        <v>0.27600000000000002</v>
      </c>
      <c r="P146" s="8">
        <f t="shared" si="13"/>
        <v>55.95</v>
      </c>
      <c r="Q146" s="4" t="str">
        <f t="shared" si="14"/>
        <v>film &amp; video</v>
      </c>
      <c r="R146" s="4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2.75" hidden="1" x14ac:dyDescent="0.4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8220</v>
      </c>
      <c r="G147" s="4" t="s">
        <v>8224</v>
      </c>
      <c r="H147" s="4" t="s">
        <v>8246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8267</v>
      </c>
      <c r="O147" s="7">
        <f t="shared" si="12"/>
        <v>7.5111111111111115E-2</v>
      </c>
      <c r="P147" s="8">
        <f t="shared" si="13"/>
        <v>37.56</v>
      </c>
      <c r="Q147" s="4" t="str">
        <f t="shared" si="14"/>
        <v>film &amp; video</v>
      </c>
      <c r="R147" s="4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2.75" hidden="1" x14ac:dyDescent="0.4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8220</v>
      </c>
      <c r="G148" s="4" t="s">
        <v>8224</v>
      </c>
      <c r="H148" s="4" t="s">
        <v>8246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8267</v>
      </c>
      <c r="O148" s="7">
        <f t="shared" si="12"/>
        <v>5.7499999999999999E-3</v>
      </c>
      <c r="P148" s="8">
        <f t="shared" si="13"/>
        <v>38.33</v>
      </c>
      <c r="Q148" s="4" t="str">
        <f t="shared" si="14"/>
        <v>film &amp; video</v>
      </c>
      <c r="R148" s="4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8.5" hidden="1" x14ac:dyDescent="0.4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8220</v>
      </c>
      <c r="G149" s="4" t="s">
        <v>8225</v>
      </c>
      <c r="H149" s="4" t="s">
        <v>8247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8267</v>
      </c>
      <c r="O149" s="7">
        <f t="shared" si="12"/>
        <v>0</v>
      </c>
      <c r="P149" s="8" t="e">
        <f t="shared" si="13"/>
        <v>#DIV/0!</v>
      </c>
      <c r="Q149" s="4" t="str">
        <f t="shared" si="14"/>
        <v>film &amp; video</v>
      </c>
      <c r="R149" s="4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2.75" hidden="1" x14ac:dyDescent="0.4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8220</v>
      </c>
      <c r="G150" s="4" t="s">
        <v>8224</v>
      </c>
      <c r="H150" s="4" t="s">
        <v>8246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8267</v>
      </c>
      <c r="O150" s="7">
        <f t="shared" si="12"/>
        <v>8.0000000000000004E-4</v>
      </c>
      <c r="P150" s="8">
        <f t="shared" si="13"/>
        <v>20</v>
      </c>
      <c r="Q150" s="4" t="str">
        <f t="shared" si="14"/>
        <v>film &amp; video</v>
      </c>
      <c r="R150" s="4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2.75" hidden="1" x14ac:dyDescent="0.4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8220</v>
      </c>
      <c r="G151" s="4" t="s">
        <v>8224</v>
      </c>
      <c r="H151" s="4" t="s">
        <v>8246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8267</v>
      </c>
      <c r="O151" s="7">
        <f t="shared" si="12"/>
        <v>9.1999999999999998E-3</v>
      </c>
      <c r="P151" s="8">
        <f t="shared" si="13"/>
        <v>15.33</v>
      </c>
      <c r="Q151" s="4" t="str">
        <f t="shared" si="14"/>
        <v>film &amp; video</v>
      </c>
      <c r="R151" s="4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2.75" hidden="1" x14ac:dyDescent="0.4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8220</v>
      </c>
      <c r="G152" s="4" t="s">
        <v>8224</v>
      </c>
      <c r="H152" s="4" t="s">
        <v>8246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8267</v>
      </c>
      <c r="O152" s="7">
        <f t="shared" si="12"/>
        <v>0.23163076923076922</v>
      </c>
      <c r="P152" s="8">
        <f t="shared" si="13"/>
        <v>449.43</v>
      </c>
      <c r="Q152" s="4" t="str">
        <f t="shared" si="14"/>
        <v>film &amp; video</v>
      </c>
      <c r="R152" s="4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2.75" hidden="1" x14ac:dyDescent="0.4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8220</v>
      </c>
      <c r="G153" s="4" t="s">
        <v>8226</v>
      </c>
      <c r="H153" s="4" t="s">
        <v>8248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8267</v>
      </c>
      <c r="O153" s="7">
        <f t="shared" si="12"/>
        <v>5.5999999999999995E-4</v>
      </c>
      <c r="P153" s="8">
        <f t="shared" si="13"/>
        <v>28</v>
      </c>
      <c r="Q153" s="4" t="str">
        <f t="shared" si="14"/>
        <v>film &amp; video</v>
      </c>
      <c r="R153" s="4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8.5" hidden="1" x14ac:dyDescent="0.4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8220</v>
      </c>
      <c r="G154" s="4" t="s">
        <v>8224</v>
      </c>
      <c r="H154" s="4" t="s">
        <v>8246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8267</v>
      </c>
      <c r="O154" s="7">
        <f t="shared" si="12"/>
        <v>7.8947368421052633E-5</v>
      </c>
      <c r="P154" s="8">
        <f t="shared" si="13"/>
        <v>15</v>
      </c>
      <c r="Q154" s="4" t="str">
        <f t="shared" si="14"/>
        <v>film &amp; video</v>
      </c>
      <c r="R154" s="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2.75" hidden="1" x14ac:dyDescent="0.4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8220</v>
      </c>
      <c r="G155" s="4" t="s">
        <v>8224</v>
      </c>
      <c r="H155" s="4" t="s">
        <v>8246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8267</v>
      </c>
      <c r="O155" s="7">
        <f t="shared" si="12"/>
        <v>7.1799999999999998E-3</v>
      </c>
      <c r="P155" s="8">
        <f t="shared" si="13"/>
        <v>35.9</v>
      </c>
      <c r="Q155" s="4" t="str">
        <f t="shared" si="14"/>
        <v>film &amp; video</v>
      </c>
      <c r="R155" s="4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28.5" hidden="1" x14ac:dyDescent="0.4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8220</v>
      </c>
      <c r="G156" s="4" t="s">
        <v>8224</v>
      </c>
      <c r="H156" s="4" t="s">
        <v>8246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8267</v>
      </c>
      <c r="O156" s="7">
        <f t="shared" si="12"/>
        <v>2.6666666666666668E-2</v>
      </c>
      <c r="P156" s="8">
        <f t="shared" si="13"/>
        <v>13.33</v>
      </c>
      <c r="Q156" s="4" t="str">
        <f t="shared" si="14"/>
        <v>film &amp; video</v>
      </c>
      <c r="R156" s="4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7" hidden="1" x14ac:dyDescent="0.4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8220</v>
      </c>
      <c r="G157" s="4" t="s">
        <v>8224</v>
      </c>
      <c r="H157" s="4" t="s">
        <v>8246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8267</v>
      </c>
      <c r="O157" s="7">
        <f t="shared" si="12"/>
        <v>6.0000000000000002E-5</v>
      </c>
      <c r="P157" s="8">
        <f t="shared" si="13"/>
        <v>20.25</v>
      </c>
      <c r="Q157" s="4" t="str">
        <f t="shared" si="14"/>
        <v>film &amp; video</v>
      </c>
      <c r="R157" s="4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42.75" hidden="1" x14ac:dyDescent="0.4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8220</v>
      </c>
      <c r="G158" s="4" t="s">
        <v>8229</v>
      </c>
      <c r="H158" s="4" t="s">
        <v>8251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8267</v>
      </c>
      <c r="O158" s="7">
        <f t="shared" si="12"/>
        <v>5.0999999999999997E-2</v>
      </c>
      <c r="P158" s="8">
        <f t="shared" si="13"/>
        <v>119</v>
      </c>
      <c r="Q158" s="4" t="str">
        <f t="shared" si="14"/>
        <v>film &amp; video</v>
      </c>
      <c r="R158" s="4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2.75" hidden="1" x14ac:dyDescent="0.4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8220</v>
      </c>
      <c r="G159" s="4" t="s">
        <v>8224</v>
      </c>
      <c r="H159" s="4" t="s">
        <v>8246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8267</v>
      </c>
      <c r="O159" s="7">
        <f t="shared" si="12"/>
        <v>2.671118530884808E-3</v>
      </c>
      <c r="P159" s="8">
        <f t="shared" si="13"/>
        <v>4</v>
      </c>
      <c r="Q159" s="4" t="str">
        <f t="shared" si="14"/>
        <v>film &amp; video</v>
      </c>
      <c r="R159" s="4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2.75" hidden="1" x14ac:dyDescent="0.4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8220</v>
      </c>
      <c r="G160" s="4" t="s">
        <v>8224</v>
      </c>
      <c r="H160" s="4" t="s">
        <v>8246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8267</v>
      </c>
      <c r="O160" s="7">
        <f t="shared" si="12"/>
        <v>0</v>
      </c>
      <c r="P160" s="8" t="e">
        <f t="shared" si="13"/>
        <v>#DIV/0!</v>
      </c>
      <c r="Q160" s="4" t="str">
        <f t="shared" si="14"/>
        <v>film &amp; video</v>
      </c>
      <c r="R160" s="4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2.75" hidden="1" x14ac:dyDescent="0.4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8220</v>
      </c>
      <c r="G161" s="4" t="s">
        <v>8224</v>
      </c>
      <c r="H161" s="4" t="s">
        <v>8246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8267</v>
      </c>
      <c r="O161" s="7">
        <f t="shared" si="12"/>
        <v>2.0000000000000002E-5</v>
      </c>
      <c r="P161" s="8">
        <f t="shared" si="13"/>
        <v>10</v>
      </c>
      <c r="Q161" s="4" t="str">
        <f t="shared" si="14"/>
        <v>film &amp; video</v>
      </c>
      <c r="R161" s="4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2.75" x14ac:dyDescent="0.4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8221</v>
      </c>
      <c r="G162" s="4" t="s">
        <v>8224</v>
      </c>
      <c r="H162" s="4" t="s">
        <v>8246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8268</v>
      </c>
      <c r="O162" s="7">
        <f t="shared" si="12"/>
        <v>0</v>
      </c>
      <c r="P162" s="8" t="e">
        <f t="shared" si="13"/>
        <v>#DIV/0!</v>
      </c>
      <c r="Q162" s="4" t="str">
        <f t="shared" si="14"/>
        <v>film &amp; video</v>
      </c>
      <c r="R162" s="4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2.75" x14ac:dyDescent="0.4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8221</v>
      </c>
      <c r="G163" s="4" t="s">
        <v>8224</v>
      </c>
      <c r="H163" s="4" t="s">
        <v>8246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8268</v>
      </c>
      <c r="O163" s="7">
        <f t="shared" si="12"/>
        <v>1E-4</v>
      </c>
      <c r="P163" s="8">
        <f t="shared" si="13"/>
        <v>5</v>
      </c>
      <c r="Q163" s="4" t="str">
        <f t="shared" si="14"/>
        <v>film &amp; video</v>
      </c>
      <c r="R163" s="4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2.75" x14ac:dyDescent="0.4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8221</v>
      </c>
      <c r="G164" s="4" t="s">
        <v>8224</v>
      </c>
      <c r="H164" s="4" t="s">
        <v>8246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8268</v>
      </c>
      <c r="O164" s="7">
        <f t="shared" si="12"/>
        <v>0.15535714285714286</v>
      </c>
      <c r="P164" s="8">
        <f t="shared" si="13"/>
        <v>43.5</v>
      </c>
      <c r="Q164" s="4" t="str">
        <f t="shared" si="14"/>
        <v>film &amp; video</v>
      </c>
      <c r="R164" s="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7" x14ac:dyDescent="0.4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8221</v>
      </c>
      <c r="G165" s="4" t="s">
        <v>8224</v>
      </c>
      <c r="H165" s="4" t="s">
        <v>8246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8268</v>
      </c>
      <c r="O165" s="7">
        <f t="shared" si="12"/>
        <v>0</v>
      </c>
      <c r="P165" s="8" t="e">
        <f t="shared" si="13"/>
        <v>#DIV/0!</v>
      </c>
      <c r="Q165" s="4" t="str">
        <f t="shared" si="14"/>
        <v>film &amp; video</v>
      </c>
      <c r="R165" s="4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42.75" x14ac:dyDescent="0.4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8221</v>
      </c>
      <c r="G166" s="4" t="s">
        <v>8224</v>
      </c>
      <c r="H166" s="4" t="s">
        <v>8246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8268</v>
      </c>
      <c r="O166" s="7">
        <f t="shared" si="12"/>
        <v>5.3333333333333332E-3</v>
      </c>
      <c r="P166" s="8">
        <f t="shared" si="13"/>
        <v>91.43</v>
      </c>
      <c r="Q166" s="4" t="str">
        <f t="shared" si="14"/>
        <v>film &amp; video</v>
      </c>
      <c r="R166" s="4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8.5" x14ac:dyDescent="0.4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8221</v>
      </c>
      <c r="G167" s="4" t="s">
        <v>8225</v>
      </c>
      <c r="H167" s="4" t="s">
        <v>8247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8268</v>
      </c>
      <c r="O167" s="7">
        <f t="shared" si="12"/>
        <v>0</v>
      </c>
      <c r="P167" s="8" t="e">
        <f t="shared" si="13"/>
        <v>#DIV/0!</v>
      </c>
      <c r="Q167" s="4" t="str">
        <f t="shared" si="14"/>
        <v>film &amp; video</v>
      </c>
      <c r="R167" s="4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2.75" x14ac:dyDescent="0.4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8221</v>
      </c>
      <c r="G168" s="4" t="s">
        <v>8224</v>
      </c>
      <c r="H168" s="4" t="s">
        <v>8246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8268</v>
      </c>
      <c r="O168" s="7">
        <f t="shared" si="12"/>
        <v>0.6</v>
      </c>
      <c r="P168" s="8">
        <f t="shared" si="13"/>
        <v>3000</v>
      </c>
      <c r="Q168" s="4" t="str">
        <f t="shared" si="14"/>
        <v>film &amp; video</v>
      </c>
      <c r="R168" s="4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2.75" x14ac:dyDescent="0.4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8221</v>
      </c>
      <c r="G169" s="4" t="s">
        <v>8224</v>
      </c>
      <c r="H169" s="4" t="s">
        <v>8246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8268</v>
      </c>
      <c r="O169" s="7">
        <f t="shared" si="12"/>
        <v>1E-4</v>
      </c>
      <c r="P169" s="8">
        <f t="shared" si="13"/>
        <v>5.5</v>
      </c>
      <c r="Q169" s="4" t="str">
        <f t="shared" si="14"/>
        <v>film &amp; video</v>
      </c>
      <c r="R169" s="4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2.75" x14ac:dyDescent="0.4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8221</v>
      </c>
      <c r="G170" s="4" t="s">
        <v>8224</v>
      </c>
      <c r="H170" s="4" t="s">
        <v>8246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8268</v>
      </c>
      <c r="O170" s="7">
        <f t="shared" si="12"/>
        <v>4.0625000000000001E-2</v>
      </c>
      <c r="P170" s="8">
        <f t="shared" si="13"/>
        <v>108.33</v>
      </c>
      <c r="Q170" s="4" t="str">
        <f t="shared" si="14"/>
        <v>film &amp; video</v>
      </c>
      <c r="R170" s="4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2.75" x14ac:dyDescent="0.4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8221</v>
      </c>
      <c r="G171" s="4" t="s">
        <v>8225</v>
      </c>
      <c r="H171" s="4" t="s">
        <v>8247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8268</v>
      </c>
      <c r="O171" s="7">
        <f t="shared" si="12"/>
        <v>0.224</v>
      </c>
      <c r="P171" s="8">
        <f t="shared" si="13"/>
        <v>56</v>
      </c>
      <c r="Q171" s="4" t="str">
        <f t="shared" si="14"/>
        <v>film &amp; video</v>
      </c>
      <c r="R171" s="4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42.75" x14ac:dyDescent="0.4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8221</v>
      </c>
      <c r="G172" s="4" t="s">
        <v>8224</v>
      </c>
      <c r="H172" s="4" t="s">
        <v>8246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8268</v>
      </c>
      <c r="O172" s="7">
        <f t="shared" si="12"/>
        <v>3.2500000000000001E-2</v>
      </c>
      <c r="P172" s="8">
        <f t="shared" si="13"/>
        <v>32.5</v>
      </c>
      <c r="Q172" s="4" t="str">
        <f t="shared" si="14"/>
        <v>film &amp; video</v>
      </c>
      <c r="R172" s="4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2.75" x14ac:dyDescent="0.4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8221</v>
      </c>
      <c r="G173" s="4" t="s">
        <v>8224</v>
      </c>
      <c r="H173" s="4" t="s">
        <v>8246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8268</v>
      </c>
      <c r="O173" s="7">
        <f t="shared" si="12"/>
        <v>2.0000000000000002E-5</v>
      </c>
      <c r="P173" s="8">
        <f t="shared" si="13"/>
        <v>1</v>
      </c>
      <c r="Q173" s="4" t="str">
        <f t="shared" si="14"/>
        <v>film &amp; video</v>
      </c>
      <c r="R173" s="4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2.75" x14ac:dyDescent="0.4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8221</v>
      </c>
      <c r="G174" s="4" t="s">
        <v>8224</v>
      </c>
      <c r="H174" s="4" t="s">
        <v>8246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8268</v>
      </c>
      <c r="O174" s="7">
        <f t="shared" si="12"/>
        <v>0</v>
      </c>
      <c r="P174" s="8" t="e">
        <f t="shared" si="13"/>
        <v>#DIV/0!</v>
      </c>
      <c r="Q174" s="4" t="str">
        <f t="shared" si="14"/>
        <v>film &amp; video</v>
      </c>
      <c r="R174" s="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2.75" x14ac:dyDescent="0.4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8221</v>
      </c>
      <c r="G175" s="4" t="s">
        <v>8225</v>
      </c>
      <c r="H175" s="4" t="s">
        <v>8247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8268</v>
      </c>
      <c r="O175" s="7">
        <f t="shared" si="12"/>
        <v>0</v>
      </c>
      <c r="P175" s="8" t="e">
        <f t="shared" si="13"/>
        <v>#DIV/0!</v>
      </c>
      <c r="Q175" s="4" t="str">
        <f t="shared" si="14"/>
        <v>film &amp; video</v>
      </c>
      <c r="R175" s="4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2.75" x14ac:dyDescent="0.4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8221</v>
      </c>
      <c r="G176" s="4" t="s">
        <v>8233</v>
      </c>
      <c r="H176" s="4" t="s">
        <v>8249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8268</v>
      </c>
      <c r="O176" s="7">
        <f t="shared" si="12"/>
        <v>0</v>
      </c>
      <c r="P176" s="8" t="e">
        <f t="shared" si="13"/>
        <v>#DIV/0!</v>
      </c>
      <c r="Q176" s="4" t="str">
        <f t="shared" si="14"/>
        <v>film &amp; video</v>
      </c>
      <c r="R176" s="4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42.75" x14ac:dyDescent="0.4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8221</v>
      </c>
      <c r="G177" s="4" t="s">
        <v>8225</v>
      </c>
      <c r="H177" s="4" t="s">
        <v>8247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8268</v>
      </c>
      <c r="O177" s="7">
        <f t="shared" si="12"/>
        <v>6.4850000000000005E-2</v>
      </c>
      <c r="P177" s="8">
        <f t="shared" si="13"/>
        <v>49.88</v>
      </c>
      <c r="Q177" s="4" t="str">
        <f t="shared" si="14"/>
        <v>film &amp; video</v>
      </c>
      <c r="R177" s="4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2.75" x14ac:dyDescent="0.4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8221</v>
      </c>
      <c r="G178" s="4" t="s">
        <v>8224</v>
      </c>
      <c r="H178" s="4" t="s">
        <v>8246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8268</v>
      </c>
      <c r="O178" s="7">
        <f t="shared" si="12"/>
        <v>0</v>
      </c>
      <c r="P178" s="8" t="e">
        <f t="shared" si="13"/>
        <v>#DIV/0!</v>
      </c>
      <c r="Q178" s="4" t="str">
        <f t="shared" si="14"/>
        <v>film &amp; video</v>
      </c>
      <c r="R178" s="4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8.5" x14ac:dyDescent="0.4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8221</v>
      </c>
      <c r="G179" s="4" t="s">
        <v>8224</v>
      </c>
      <c r="H179" s="4" t="s">
        <v>8246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8268</v>
      </c>
      <c r="O179" s="7">
        <f t="shared" si="12"/>
        <v>0.4</v>
      </c>
      <c r="P179" s="8">
        <f t="shared" si="13"/>
        <v>25.71</v>
      </c>
      <c r="Q179" s="4" t="str">
        <f t="shared" si="14"/>
        <v>film &amp; video</v>
      </c>
      <c r="R179" s="4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8.5" x14ac:dyDescent="0.4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8221</v>
      </c>
      <c r="G180" s="4" t="s">
        <v>8227</v>
      </c>
      <c r="H180" s="4" t="s">
        <v>8249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8268</v>
      </c>
      <c r="O180" s="7">
        <f t="shared" si="12"/>
        <v>0</v>
      </c>
      <c r="P180" s="8" t="e">
        <f t="shared" si="13"/>
        <v>#DIV/0!</v>
      </c>
      <c r="Q180" s="4" t="str">
        <f t="shared" si="14"/>
        <v>film &amp; video</v>
      </c>
      <c r="R180" s="4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8.5" x14ac:dyDescent="0.4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8221</v>
      </c>
      <c r="G181" s="4" t="s">
        <v>8224</v>
      </c>
      <c r="H181" s="4" t="s">
        <v>8246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8268</v>
      </c>
      <c r="O181" s="7">
        <f t="shared" si="12"/>
        <v>0.2</v>
      </c>
      <c r="P181" s="8">
        <f t="shared" si="13"/>
        <v>100</v>
      </c>
      <c r="Q181" s="4" t="str">
        <f t="shared" si="14"/>
        <v>film &amp; video</v>
      </c>
      <c r="R181" s="4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2.75" x14ac:dyDescent="0.4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8221</v>
      </c>
      <c r="G182" s="4" t="s">
        <v>8225</v>
      </c>
      <c r="H182" s="4" t="s">
        <v>8247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8268</v>
      </c>
      <c r="O182" s="7">
        <f t="shared" si="12"/>
        <v>0.33416666666666667</v>
      </c>
      <c r="P182" s="8">
        <f t="shared" si="13"/>
        <v>30.85</v>
      </c>
      <c r="Q182" s="4" t="str">
        <f t="shared" si="14"/>
        <v>film &amp; video</v>
      </c>
      <c r="R182" s="4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2.75" x14ac:dyDescent="0.4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8221</v>
      </c>
      <c r="G183" s="4" t="s">
        <v>8225</v>
      </c>
      <c r="H183" s="4" t="s">
        <v>8247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8268</v>
      </c>
      <c r="O183" s="7">
        <f t="shared" si="12"/>
        <v>0.21092608822670172</v>
      </c>
      <c r="P183" s="8">
        <f t="shared" si="13"/>
        <v>180.5</v>
      </c>
      <c r="Q183" s="4" t="str">
        <f t="shared" si="14"/>
        <v>film &amp; video</v>
      </c>
      <c r="R183" s="4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2.75" x14ac:dyDescent="0.4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8221</v>
      </c>
      <c r="G184" s="4" t="s">
        <v>8224</v>
      </c>
      <c r="H184" s="4" t="s">
        <v>8246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8268</v>
      </c>
      <c r="O184" s="7">
        <f t="shared" si="12"/>
        <v>0</v>
      </c>
      <c r="P184" s="8" t="e">
        <f t="shared" si="13"/>
        <v>#DIV/0!</v>
      </c>
      <c r="Q184" s="4" t="str">
        <f t="shared" si="14"/>
        <v>film &amp; video</v>
      </c>
      <c r="R184" s="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4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8221</v>
      </c>
      <c r="G185" s="4" t="s">
        <v>8225</v>
      </c>
      <c r="H185" s="4" t="s">
        <v>8247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8268</v>
      </c>
      <c r="O185" s="7">
        <f t="shared" si="12"/>
        <v>0.35855999999999999</v>
      </c>
      <c r="P185" s="8">
        <f t="shared" si="13"/>
        <v>373.5</v>
      </c>
      <c r="Q185" s="4" t="str">
        <f t="shared" si="14"/>
        <v>film &amp; video</v>
      </c>
      <c r="R185" s="4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42.75" x14ac:dyDescent="0.4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8221</v>
      </c>
      <c r="G186" s="4" t="s">
        <v>8229</v>
      </c>
      <c r="H186" s="4" t="s">
        <v>8251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8268</v>
      </c>
      <c r="O186" s="7">
        <f t="shared" si="12"/>
        <v>3.4000000000000002E-2</v>
      </c>
      <c r="P186" s="8">
        <f t="shared" si="13"/>
        <v>25.5</v>
      </c>
      <c r="Q186" s="4" t="str">
        <f t="shared" si="14"/>
        <v>film &amp; video</v>
      </c>
      <c r="R186" s="4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4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8221</v>
      </c>
      <c r="G187" s="4" t="s">
        <v>8234</v>
      </c>
      <c r="H187" s="4" t="s">
        <v>8254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8268</v>
      </c>
      <c r="O187" s="7">
        <f t="shared" si="12"/>
        <v>5.5E-2</v>
      </c>
      <c r="P187" s="8">
        <f t="shared" si="13"/>
        <v>220</v>
      </c>
      <c r="Q187" s="4" t="str">
        <f t="shared" si="14"/>
        <v>film &amp; video</v>
      </c>
      <c r="R187" s="4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2.75" x14ac:dyDescent="0.4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8221</v>
      </c>
      <c r="G188" s="4" t="s">
        <v>8224</v>
      </c>
      <c r="H188" s="4" t="s">
        <v>8246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8268</v>
      </c>
      <c r="O188" s="7">
        <f t="shared" si="12"/>
        <v>0</v>
      </c>
      <c r="P188" s="8" t="e">
        <f t="shared" si="13"/>
        <v>#DIV/0!</v>
      </c>
      <c r="Q188" s="4" t="str">
        <f t="shared" si="14"/>
        <v>film &amp; video</v>
      </c>
      <c r="R188" s="4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28.5" x14ac:dyDescent="0.4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8221</v>
      </c>
      <c r="G189" s="4" t="s">
        <v>8224</v>
      </c>
      <c r="H189" s="4" t="s">
        <v>8246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8268</v>
      </c>
      <c r="O189" s="7">
        <f t="shared" si="12"/>
        <v>0.16</v>
      </c>
      <c r="P189" s="8">
        <f t="shared" si="13"/>
        <v>160</v>
      </c>
      <c r="Q189" s="4" t="str">
        <f t="shared" si="14"/>
        <v>film &amp; video</v>
      </c>
      <c r="R189" s="4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42.75" x14ac:dyDescent="0.4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8221</v>
      </c>
      <c r="G190" s="4" t="s">
        <v>8224</v>
      </c>
      <c r="H190" s="4" t="s">
        <v>8246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8268</v>
      </c>
      <c r="O190" s="7">
        <f t="shared" si="12"/>
        <v>0</v>
      </c>
      <c r="P190" s="8" t="e">
        <f t="shared" si="13"/>
        <v>#DIV/0!</v>
      </c>
      <c r="Q190" s="4" t="str">
        <f t="shared" si="14"/>
        <v>film &amp; video</v>
      </c>
      <c r="R190" s="4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2.75" x14ac:dyDescent="0.4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8221</v>
      </c>
      <c r="G191" s="4" t="s">
        <v>8224</v>
      </c>
      <c r="H191" s="4" t="s">
        <v>8246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8268</v>
      </c>
      <c r="O191" s="7">
        <f t="shared" si="12"/>
        <v>6.8999999999999997E-4</v>
      </c>
      <c r="P191" s="8">
        <f t="shared" si="13"/>
        <v>69</v>
      </c>
      <c r="Q191" s="4" t="str">
        <f t="shared" si="14"/>
        <v>film &amp; video</v>
      </c>
      <c r="R191" s="4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4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8221</v>
      </c>
      <c r="G192" s="4" t="s">
        <v>8224</v>
      </c>
      <c r="H192" s="4" t="s">
        <v>8246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8268</v>
      </c>
      <c r="O192" s="7">
        <f t="shared" si="12"/>
        <v>4.1666666666666666E-3</v>
      </c>
      <c r="P192" s="8">
        <f t="shared" si="13"/>
        <v>50</v>
      </c>
      <c r="Q192" s="4" t="str">
        <f t="shared" si="14"/>
        <v>film &amp; video</v>
      </c>
      <c r="R192" s="4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2.75" x14ac:dyDescent="0.4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8221</v>
      </c>
      <c r="G193" s="4" t="s">
        <v>8226</v>
      </c>
      <c r="H193" s="4" t="s">
        <v>8248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8268</v>
      </c>
      <c r="O193" s="7">
        <f t="shared" si="12"/>
        <v>0.05</v>
      </c>
      <c r="P193" s="8">
        <f t="shared" si="13"/>
        <v>83.33</v>
      </c>
      <c r="Q193" s="4" t="str">
        <f t="shared" si="14"/>
        <v>film &amp; video</v>
      </c>
      <c r="R193" s="4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42.75" x14ac:dyDescent="0.4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8221</v>
      </c>
      <c r="G194" s="4" t="s">
        <v>8224</v>
      </c>
      <c r="H194" s="4" t="s">
        <v>8246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8268</v>
      </c>
      <c r="O194" s="7">
        <f t="shared" ref="O194:O257" si="18">E194/D194</f>
        <v>1.7E-5</v>
      </c>
      <c r="P194" s="8">
        <f t="shared" ref="P194:P257" si="19">ROUND(E194/L194, 2)</f>
        <v>5.67</v>
      </c>
      <c r="Q194" s="4" t="str">
        <f t="shared" si="14"/>
        <v>film &amp; video</v>
      </c>
      <c r="R194" s="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42.75" x14ac:dyDescent="0.4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8221</v>
      </c>
      <c r="G195" s="4" t="s">
        <v>8225</v>
      </c>
      <c r="H195" s="4" t="s">
        <v>8247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8268</v>
      </c>
      <c r="O195" s="7">
        <f t="shared" si="18"/>
        <v>0</v>
      </c>
      <c r="P195" s="8" t="e">
        <f t="shared" si="19"/>
        <v>#DIV/0!</v>
      </c>
      <c r="Q195" s="4" t="str">
        <f t="shared" ref="Q195:Q258" si="20">LEFT(N195,(SEARCH("/",N195,1)-1))</f>
        <v>film &amp; video</v>
      </c>
      <c r="R195" s="4" t="str">
        <f t="shared" ref="R195:R258" si="21">RIGHT(N195,(LEN(N195)-SEARCH("/",N195,1)))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2.75" x14ac:dyDescent="0.4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8221</v>
      </c>
      <c r="G196" s="4" t="s">
        <v>8225</v>
      </c>
      <c r="H196" s="4" t="s">
        <v>8247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8268</v>
      </c>
      <c r="O196" s="7">
        <f t="shared" si="18"/>
        <v>1.1999999999999999E-3</v>
      </c>
      <c r="P196" s="8">
        <f t="shared" si="19"/>
        <v>1</v>
      </c>
      <c r="Q196" s="4" t="str">
        <f t="shared" si="20"/>
        <v>film &amp; video</v>
      </c>
      <c r="R196" s="4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2.75" x14ac:dyDescent="0.4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8221</v>
      </c>
      <c r="G197" s="4" t="s">
        <v>8224</v>
      </c>
      <c r="H197" s="4" t="s">
        <v>8246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8268</v>
      </c>
      <c r="O197" s="7">
        <f t="shared" si="18"/>
        <v>0</v>
      </c>
      <c r="P197" s="8" t="e">
        <f t="shared" si="19"/>
        <v>#DIV/0!</v>
      </c>
      <c r="Q197" s="4" t="str">
        <f t="shared" si="20"/>
        <v>film &amp; video</v>
      </c>
      <c r="R197" s="4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2.75" x14ac:dyDescent="0.4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8221</v>
      </c>
      <c r="G198" s="4" t="s">
        <v>8225</v>
      </c>
      <c r="H198" s="4" t="s">
        <v>8247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8268</v>
      </c>
      <c r="O198" s="7">
        <f t="shared" si="18"/>
        <v>0.41857142857142859</v>
      </c>
      <c r="P198" s="8">
        <f t="shared" si="19"/>
        <v>77.11</v>
      </c>
      <c r="Q198" s="4" t="str">
        <f t="shared" si="20"/>
        <v>film &amp; video</v>
      </c>
      <c r="R198" s="4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2.75" x14ac:dyDescent="0.4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8221</v>
      </c>
      <c r="G199" s="4" t="s">
        <v>8225</v>
      </c>
      <c r="H199" s="4" t="s">
        <v>8247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8268</v>
      </c>
      <c r="O199" s="7">
        <f t="shared" si="18"/>
        <v>0.1048</v>
      </c>
      <c r="P199" s="8">
        <f t="shared" si="19"/>
        <v>32.75</v>
      </c>
      <c r="Q199" s="4" t="str">
        <f t="shared" si="20"/>
        <v>film &amp; video</v>
      </c>
      <c r="R199" s="4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2.75" x14ac:dyDescent="0.4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8221</v>
      </c>
      <c r="G200" s="4" t="s">
        <v>8224</v>
      </c>
      <c r="H200" s="4" t="s">
        <v>8246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8268</v>
      </c>
      <c r="O200" s="7">
        <f t="shared" si="18"/>
        <v>1.116E-2</v>
      </c>
      <c r="P200" s="8">
        <f t="shared" si="19"/>
        <v>46.5</v>
      </c>
      <c r="Q200" s="4" t="str">
        <f t="shared" si="20"/>
        <v>film &amp; video</v>
      </c>
      <c r="R200" s="4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2.75" x14ac:dyDescent="0.4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8221</v>
      </c>
      <c r="G201" s="4" t="s">
        <v>8224</v>
      </c>
      <c r="H201" s="4" t="s">
        <v>8246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8268</v>
      </c>
      <c r="O201" s="7">
        <f t="shared" si="18"/>
        <v>0</v>
      </c>
      <c r="P201" s="8" t="e">
        <f t="shared" si="19"/>
        <v>#DIV/0!</v>
      </c>
      <c r="Q201" s="4" t="str">
        <f t="shared" si="20"/>
        <v>film &amp; video</v>
      </c>
      <c r="R201" s="4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8.5" x14ac:dyDescent="0.4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8221</v>
      </c>
      <c r="G202" s="4" t="s">
        <v>8224</v>
      </c>
      <c r="H202" s="4" t="s">
        <v>8246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8268</v>
      </c>
      <c r="O202" s="7">
        <f t="shared" si="18"/>
        <v>0.26192500000000002</v>
      </c>
      <c r="P202" s="8">
        <f t="shared" si="19"/>
        <v>87.31</v>
      </c>
      <c r="Q202" s="4" t="str">
        <f t="shared" si="20"/>
        <v>film &amp; video</v>
      </c>
      <c r="R202" s="4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2.75" x14ac:dyDescent="0.4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8221</v>
      </c>
      <c r="G203" s="4" t="s">
        <v>8224</v>
      </c>
      <c r="H203" s="4" t="s">
        <v>8246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8268</v>
      </c>
      <c r="O203" s="7">
        <f t="shared" si="18"/>
        <v>0.58461538461538465</v>
      </c>
      <c r="P203" s="8">
        <f t="shared" si="19"/>
        <v>54.29</v>
      </c>
      <c r="Q203" s="4" t="str">
        <f t="shared" si="20"/>
        <v>film &amp; video</v>
      </c>
      <c r="R203" s="4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4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8221</v>
      </c>
      <c r="G204" s="4" t="s">
        <v>8224</v>
      </c>
      <c r="H204" s="4" t="s">
        <v>8246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8268</v>
      </c>
      <c r="O204" s="7">
        <f t="shared" si="18"/>
        <v>0</v>
      </c>
      <c r="P204" s="8" t="e">
        <f t="shared" si="19"/>
        <v>#DIV/0!</v>
      </c>
      <c r="Q204" s="4" t="str">
        <f t="shared" si="20"/>
        <v>film &amp; video</v>
      </c>
      <c r="R204" s="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2.75" x14ac:dyDescent="0.4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8221</v>
      </c>
      <c r="G205" s="4" t="s">
        <v>8225</v>
      </c>
      <c r="H205" s="4" t="s">
        <v>8247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8268</v>
      </c>
      <c r="O205" s="7">
        <f t="shared" si="18"/>
        <v>0.2984</v>
      </c>
      <c r="P205" s="8">
        <f t="shared" si="19"/>
        <v>93.25</v>
      </c>
      <c r="Q205" s="4" t="str">
        <f t="shared" si="20"/>
        <v>film &amp; video</v>
      </c>
      <c r="R205" s="4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2.75" x14ac:dyDescent="0.4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8221</v>
      </c>
      <c r="G206" s="4" t="s">
        <v>8226</v>
      </c>
      <c r="H206" s="4" t="s">
        <v>8248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8268</v>
      </c>
      <c r="O206" s="7">
        <f t="shared" si="18"/>
        <v>0.50721666666666665</v>
      </c>
      <c r="P206" s="8">
        <f t="shared" si="19"/>
        <v>117.68</v>
      </c>
      <c r="Q206" s="4" t="str">
        <f t="shared" si="20"/>
        <v>film &amp; video</v>
      </c>
      <c r="R206" s="4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2.75" x14ac:dyDescent="0.4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8221</v>
      </c>
      <c r="G207" s="4" t="s">
        <v>8224</v>
      </c>
      <c r="H207" s="4" t="s">
        <v>8246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8268</v>
      </c>
      <c r="O207" s="7">
        <f t="shared" si="18"/>
        <v>0.16250000000000001</v>
      </c>
      <c r="P207" s="8">
        <f t="shared" si="19"/>
        <v>76.47</v>
      </c>
      <c r="Q207" s="4" t="str">
        <f t="shared" si="20"/>
        <v>film &amp; video</v>
      </c>
      <c r="R207" s="4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2.75" x14ac:dyDescent="0.4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8221</v>
      </c>
      <c r="G208" s="4" t="s">
        <v>8224</v>
      </c>
      <c r="H208" s="4" t="s">
        <v>8246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8268</v>
      </c>
      <c r="O208" s="7">
        <f t="shared" si="18"/>
        <v>0</v>
      </c>
      <c r="P208" s="8" t="e">
        <f t="shared" si="19"/>
        <v>#DIV/0!</v>
      </c>
      <c r="Q208" s="4" t="str">
        <f t="shared" si="20"/>
        <v>film &amp; video</v>
      </c>
      <c r="R208" s="4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2.75" x14ac:dyDescent="0.4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8221</v>
      </c>
      <c r="G209" s="4" t="s">
        <v>8229</v>
      </c>
      <c r="H209" s="4" t="s">
        <v>8251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8268</v>
      </c>
      <c r="O209" s="7">
        <f t="shared" si="18"/>
        <v>0.15214285714285714</v>
      </c>
      <c r="P209" s="8">
        <f t="shared" si="19"/>
        <v>163.85</v>
      </c>
      <c r="Q209" s="4" t="str">
        <f t="shared" si="20"/>
        <v>film &amp; video</v>
      </c>
      <c r="R209" s="4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42.75" x14ac:dyDescent="0.4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8221</v>
      </c>
      <c r="G210" s="4" t="s">
        <v>8226</v>
      </c>
      <c r="H210" s="4" t="s">
        <v>8248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8268</v>
      </c>
      <c r="O210" s="7">
        <f t="shared" si="18"/>
        <v>0</v>
      </c>
      <c r="P210" s="8" t="e">
        <f t="shared" si="19"/>
        <v>#DIV/0!</v>
      </c>
      <c r="Q210" s="4" t="str">
        <f t="shared" si="20"/>
        <v>film &amp; video</v>
      </c>
      <c r="R210" s="4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42.75" x14ac:dyDescent="0.4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8221</v>
      </c>
      <c r="G211" s="4" t="s">
        <v>8224</v>
      </c>
      <c r="H211" s="4" t="s">
        <v>8246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8268</v>
      </c>
      <c r="O211" s="7">
        <f t="shared" si="18"/>
        <v>0</v>
      </c>
      <c r="P211" s="8" t="e">
        <f t="shared" si="19"/>
        <v>#DIV/0!</v>
      </c>
      <c r="Q211" s="4" t="str">
        <f t="shared" si="20"/>
        <v>film &amp; video</v>
      </c>
      <c r="R211" s="4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2.75" x14ac:dyDescent="0.4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8221</v>
      </c>
      <c r="G212" s="4" t="s">
        <v>8224</v>
      </c>
      <c r="H212" s="4" t="s">
        <v>8246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8268</v>
      </c>
      <c r="O212" s="7">
        <f t="shared" si="18"/>
        <v>0.2525</v>
      </c>
      <c r="P212" s="8">
        <f t="shared" si="19"/>
        <v>91.82</v>
      </c>
      <c r="Q212" s="4" t="str">
        <f t="shared" si="20"/>
        <v>film &amp; video</v>
      </c>
      <c r="R212" s="4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2.75" x14ac:dyDescent="0.4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8221</v>
      </c>
      <c r="G213" s="4" t="s">
        <v>8224</v>
      </c>
      <c r="H213" s="4" t="s">
        <v>8246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8268</v>
      </c>
      <c r="O213" s="7">
        <f t="shared" si="18"/>
        <v>0.44600000000000001</v>
      </c>
      <c r="P213" s="8">
        <f t="shared" si="19"/>
        <v>185.83</v>
      </c>
      <c r="Q213" s="4" t="str">
        <f t="shared" si="20"/>
        <v>film &amp; video</v>
      </c>
      <c r="R213" s="4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8.5" x14ac:dyDescent="0.4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8221</v>
      </c>
      <c r="G214" s="4" t="s">
        <v>8224</v>
      </c>
      <c r="H214" s="4" t="s">
        <v>8246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8268</v>
      </c>
      <c r="O214" s="7">
        <f t="shared" si="18"/>
        <v>1.5873015873015873E-4</v>
      </c>
      <c r="P214" s="8">
        <f t="shared" si="19"/>
        <v>1</v>
      </c>
      <c r="Q214" s="4" t="str">
        <f t="shared" si="20"/>
        <v>film &amp; video</v>
      </c>
      <c r="R214" s="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2.75" x14ac:dyDescent="0.4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8221</v>
      </c>
      <c r="G215" s="4" t="s">
        <v>8224</v>
      </c>
      <c r="H215" s="4" t="s">
        <v>8246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8268</v>
      </c>
      <c r="O215" s="7">
        <f t="shared" si="18"/>
        <v>4.0000000000000002E-4</v>
      </c>
      <c r="P215" s="8">
        <f t="shared" si="19"/>
        <v>20</v>
      </c>
      <c r="Q215" s="4" t="str">
        <f t="shared" si="20"/>
        <v>film &amp; video</v>
      </c>
      <c r="R215" s="4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42.75" x14ac:dyDescent="0.4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8221</v>
      </c>
      <c r="G216" s="4" t="s">
        <v>8224</v>
      </c>
      <c r="H216" s="4" t="s">
        <v>8246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8268</v>
      </c>
      <c r="O216" s="7">
        <f t="shared" si="18"/>
        <v>8.0000000000000007E-5</v>
      </c>
      <c r="P216" s="8">
        <f t="shared" si="19"/>
        <v>1</v>
      </c>
      <c r="Q216" s="4" t="str">
        <f t="shared" si="20"/>
        <v>film &amp; video</v>
      </c>
      <c r="R216" s="4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2.75" x14ac:dyDescent="0.4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8221</v>
      </c>
      <c r="G217" s="4" t="s">
        <v>8225</v>
      </c>
      <c r="H217" s="4" t="s">
        <v>8247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8268</v>
      </c>
      <c r="O217" s="7">
        <f t="shared" si="18"/>
        <v>2.2727272727272726E-3</v>
      </c>
      <c r="P217" s="8">
        <f t="shared" si="19"/>
        <v>10</v>
      </c>
      <c r="Q217" s="4" t="str">
        <f t="shared" si="20"/>
        <v>film &amp; video</v>
      </c>
      <c r="R217" s="4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2.75" x14ac:dyDescent="0.4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8221</v>
      </c>
      <c r="G218" s="4" t="s">
        <v>8224</v>
      </c>
      <c r="H218" s="4" t="s">
        <v>8246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8268</v>
      </c>
      <c r="O218" s="7">
        <f t="shared" si="18"/>
        <v>0.55698440000000005</v>
      </c>
      <c r="P218" s="8">
        <f t="shared" si="19"/>
        <v>331.54</v>
      </c>
      <c r="Q218" s="4" t="str">
        <f t="shared" si="20"/>
        <v>film &amp; video</v>
      </c>
      <c r="R218" s="4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4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8221</v>
      </c>
      <c r="G219" s="4" t="s">
        <v>8235</v>
      </c>
      <c r="H219" s="4" t="s">
        <v>8255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8268</v>
      </c>
      <c r="O219" s="7">
        <f t="shared" si="18"/>
        <v>0.11942999999999999</v>
      </c>
      <c r="P219" s="8">
        <f t="shared" si="19"/>
        <v>314.29000000000002</v>
      </c>
      <c r="Q219" s="4" t="str">
        <f t="shared" si="20"/>
        <v>film &amp; video</v>
      </c>
      <c r="R219" s="4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2.75" x14ac:dyDescent="0.4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8221</v>
      </c>
      <c r="G220" s="4" t="s">
        <v>8224</v>
      </c>
      <c r="H220" s="4" t="s">
        <v>8246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8268</v>
      </c>
      <c r="O220" s="7">
        <f t="shared" si="18"/>
        <v>0.02</v>
      </c>
      <c r="P220" s="8">
        <f t="shared" si="19"/>
        <v>100</v>
      </c>
      <c r="Q220" s="4" t="str">
        <f t="shared" si="20"/>
        <v>film &amp; video</v>
      </c>
      <c r="R220" s="4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8.5" x14ac:dyDescent="0.4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8221</v>
      </c>
      <c r="G221" s="4" t="s">
        <v>8224</v>
      </c>
      <c r="H221" s="4" t="s">
        <v>8246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8268</v>
      </c>
      <c r="O221" s="7">
        <f t="shared" si="18"/>
        <v>0.17630000000000001</v>
      </c>
      <c r="P221" s="8">
        <f t="shared" si="19"/>
        <v>115.99</v>
      </c>
      <c r="Q221" s="4" t="str">
        <f t="shared" si="20"/>
        <v>film &amp; video</v>
      </c>
      <c r="R221" s="4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2.75" x14ac:dyDescent="0.4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8221</v>
      </c>
      <c r="G222" s="4" t="s">
        <v>8224</v>
      </c>
      <c r="H222" s="4" t="s">
        <v>8246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8268</v>
      </c>
      <c r="O222" s="7">
        <f t="shared" si="18"/>
        <v>7.1999999999999998E-3</v>
      </c>
      <c r="P222" s="8">
        <f t="shared" si="19"/>
        <v>120</v>
      </c>
      <c r="Q222" s="4" t="str">
        <f t="shared" si="20"/>
        <v>film &amp; video</v>
      </c>
      <c r="R222" s="4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4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8221</v>
      </c>
      <c r="G223" s="4" t="s">
        <v>8224</v>
      </c>
      <c r="H223" s="4" t="s">
        <v>8246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8268</v>
      </c>
      <c r="O223" s="7">
        <f t="shared" si="18"/>
        <v>0</v>
      </c>
      <c r="P223" s="8" t="e">
        <f t="shared" si="19"/>
        <v>#DIV/0!</v>
      </c>
      <c r="Q223" s="4" t="str">
        <f t="shared" si="20"/>
        <v>film &amp; video</v>
      </c>
      <c r="R223" s="4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2.75" x14ac:dyDescent="0.4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8221</v>
      </c>
      <c r="G224" s="4" t="s">
        <v>8224</v>
      </c>
      <c r="H224" s="4" t="s">
        <v>8246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8268</v>
      </c>
      <c r="O224" s="7">
        <f t="shared" si="18"/>
        <v>0.13</v>
      </c>
      <c r="P224" s="8">
        <f t="shared" si="19"/>
        <v>65</v>
      </c>
      <c r="Q224" s="4" t="str">
        <f t="shared" si="20"/>
        <v>film &amp; video</v>
      </c>
      <c r="R224" s="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42.75" x14ac:dyDescent="0.4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8221</v>
      </c>
      <c r="G225" s="4" t="s">
        <v>8224</v>
      </c>
      <c r="H225" s="4" t="s">
        <v>8246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8268</v>
      </c>
      <c r="O225" s="7">
        <f t="shared" si="18"/>
        <v>0</v>
      </c>
      <c r="P225" s="8" t="e">
        <f t="shared" si="19"/>
        <v>#DIV/0!</v>
      </c>
      <c r="Q225" s="4" t="str">
        <f t="shared" si="20"/>
        <v>film &amp; video</v>
      </c>
      <c r="R225" s="4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42.75" x14ac:dyDescent="0.4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8221</v>
      </c>
      <c r="G226" s="4" t="s">
        <v>8226</v>
      </c>
      <c r="H226" s="4" t="s">
        <v>8248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8268</v>
      </c>
      <c r="O226" s="7">
        <f t="shared" si="18"/>
        <v>0</v>
      </c>
      <c r="P226" s="8" t="e">
        <f t="shared" si="19"/>
        <v>#DIV/0!</v>
      </c>
      <c r="Q226" s="4" t="str">
        <f t="shared" si="20"/>
        <v>film &amp; video</v>
      </c>
      <c r="R226" s="4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2.75" x14ac:dyDescent="0.4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8221</v>
      </c>
      <c r="G227" s="4" t="s">
        <v>8224</v>
      </c>
      <c r="H227" s="4" t="s">
        <v>8246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8268</v>
      </c>
      <c r="O227" s="7">
        <f t="shared" si="18"/>
        <v>0</v>
      </c>
      <c r="P227" s="8" t="e">
        <f t="shared" si="19"/>
        <v>#DIV/0!</v>
      </c>
      <c r="Q227" s="4" t="str">
        <f t="shared" si="20"/>
        <v>film &amp; video</v>
      </c>
      <c r="R227" s="4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2.75" x14ac:dyDescent="0.4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8221</v>
      </c>
      <c r="G228" s="4" t="s">
        <v>8225</v>
      </c>
      <c r="H228" s="4" t="s">
        <v>8247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8268</v>
      </c>
      <c r="O228" s="7">
        <f t="shared" si="18"/>
        <v>8.6206896551724137E-3</v>
      </c>
      <c r="P228" s="8">
        <f t="shared" si="19"/>
        <v>125</v>
      </c>
      <c r="Q228" s="4" t="str">
        <f t="shared" si="20"/>
        <v>film &amp; video</v>
      </c>
      <c r="R228" s="4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2.75" x14ac:dyDescent="0.4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8221</v>
      </c>
      <c r="G229" s="4" t="s">
        <v>8224</v>
      </c>
      <c r="H229" s="4" t="s">
        <v>8246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8268</v>
      </c>
      <c r="O229" s="7">
        <f t="shared" si="18"/>
        <v>0</v>
      </c>
      <c r="P229" s="8" t="e">
        <f t="shared" si="19"/>
        <v>#DIV/0!</v>
      </c>
      <c r="Q229" s="4" t="str">
        <f t="shared" si="20"/>
        <v>film &amp; video</v>
      </c>
      <c r="R229" s="4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8.5" x14ac:dyDescent="0.4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8221</v>
      </c>
      <c r="G230" s="4" t="s">
        <v>8225</v>
      </c>
      <c r="H230" s="4" t="s">
        <v>8247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8268</v>
      </c>
      <c r="O230" s="7">
        <f t="shared" si="18"/>
        <v>0</v>
      </c>
      <c r="P230" s="8" t="e">
        <f t="shared" si="19"/>
        <v>#DIV/0!</v>
      </c>
      <c r="Q230" s="4" t="str">
        <f t="shared" si="20"/>
        <v>film &amp; video</v>
      </c>
      <c r="R230" s="4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2.75" x14ac:dyDescent="0.4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8221</v>
      </c>
      <c r="G231" s="4" t="s">
        <v>8236</v>
      </c>
      <c r="H231" s="4" t="s">
        <v>8249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8268</v>
      </c>
      <c r="O231" s="7">
        <f t="shared" si="18"/>
        <v>0</v>
      </c>
      <c r="P231" s="8" t="e">
        <f t="shared" si="19"/>
        <v>#DIV/0!</v>
      </c>
      <c r="Q231" s="4" t="str">
        <f t="shared" si="20"/>
        <v>film &amp; video</v>
      </c>
      <c r="R231" s="4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2.75" x14ac:dyDescent="0.4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8221</v>
      </c>
      <c r="G232" s="4" t="s">
        <v>8224</v>
      </c>
      <c r="H232" s="4" t="s">
        <v>8246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8268</v>
      </c>
      <c r="O232" s="7">
        <f t="shared" si="18"/>
        <v>4.0000000000000001E-3</v>
      </c>
      <c r="P232" s="8">
        <f t="shared" si="19"/>
        <v>30</v>
      </c>
      <c r="Q232" s="4" t="str">
        <f t="shared" si="20"/>
        <v>film &amp; video</v>
      </c>
      <c r="R232" s="4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2.75" x14ac:dyDescent="0.4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8221</v>
      </c>
      <c r="G233" s="4" t="s">
        <v>8224</v>
      </c>
      <c r="H233" s="4" t="s">
        <v>8246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8268</v>
      </c>
      <c r="O233" s="7">
        <f t="shared" si="18"/>
        <v>0</v>
      </c>
      <c r="P233" s="8" t="e">
        <f t="shared" si="19"/>
        <v>#DIV/0!</v>
      </c>
      <c r="Q233" s="4" t="str">
        <f t="shared" si="20"/>
        <v>film &amp; video</v>
      </c>
      <c r="R233" s="4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2.75" x14ac:dyDescent="0.4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8221</v>
      </c>
      <c r="G234" s="4" t="s">
        <v>8225</v>
      </c>
      <c r="H234" s="4" t="s">
        <v>8247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8268</v>
      </c>
      <c r="O234" s="7">
        <f t="shared" si="18"/>
        <v>2.75E-2</v>
      </c>
      <c r="P234" s="8">
        <f t="shared" si="19"/>
        <v>15.71</v>
      </c>
      <c r="Q234" s="4" t="str">
        <f t="shared" si="20"/>
        <v>film &amp; video</v>
      </c>
      <c r="R234" s="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2.75" x14ac:dyDescent="0.4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8221</v>
      </c>
      <c r="G235" s="4" t="s">
        <v>8224</v>
      </c>
      <c r="H235" s="4" t="s">
        <v>8246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8268</v>
      </c>
      <c r="O235" s="7">
        <f t="shared" si="18"/>
        <v>0</v>
      </c>
      <c r="P235" s="8" t="e">
        <f t="shared" si="19"/>
        <v>#DIV/0!</v>
      </c>
      <c r="Q235" s="4" t="str">
        <f t="shared" si="20"/>
        <v>film &amp; video</v>
      </c>
      <c r="R235" s="4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42.75" x14ac:dyDescent="0.4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8221</v>
      </c>
      <c r="G236" s="4" t="s">
        <v>8224</v>
      </c>
      <c r="H236" s="4" t="s">
        <v>8246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8268</v>
      </c>
      <c r="O236" s="7">
        <f t="shared" si="18"/>
        <v>0.40100000000000002</v>
      </c>
      <c r="P236" s="8">
        <f t="shared" si="19"/>
        <v>80.2</v>
      </c>
      <c r="Q236" s="4" t="str">
        <f t="shared" si="20"/>
        <v>film &amp; video</v>
      </c>
      <c r="R236" s="4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2.75" x14ac:dyDescent="0.4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8221</v>
      </c>
      <c r="G237" s="4" t="s">
        <v>8224</v>
      </c>
      <c r="H237" s="4" t="s">
        <v>8246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8268</v>
      </c>
      <c r="O237" s="7">
        <f t="shared" si="18"/>
        <v>0</v>
      </c>
      <c r="P237" s="8" t="e">
        <f t="shared" si="19"/>
        <v>#DIV/0!</v>
      </c>
      <c r="Q237" s="4" t="str">
        <f t="shared" si="20"/>
        <v>film &amp; video</v>
      </c>
      <c r="R237" s="4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2.75" x14ac:dyDescent="0.4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8221</v>
      </c>
      <c r="G238" s="4" t="s">
        <v>8224</v>
      </c>
      <c r="H238" s="4" t="s">
        <v>8246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8268</v>
      </c>
      <c r="O238" s="7">
        <f t="shared" si="18"/>
        <v>0</v>
      </c>
      <c r="P238" s="8" t="e">
        <f t="shared" si="19"/>
        <v>#DIV/0!</v>
      </c>
      <c r="Q238" s="4" t="str">
        <f t="shared" si="20"/>
        <v>film &amp; video</v>
      </c>
      <c r="R238" s="4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x14ac:dyDescent="0.4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8221</v>
      </c>
      <c r="G239" s="4" t="s">
        <v>8224</v>
      </c>
      <c r="H239" s="4" t="s">
        <v>8246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8268</v>
      </c>
      <c r="O239" s="7">
        <f t="shared" si="18"/>
        <v>3.3333333333333335E-3</v>
      </c>
      <c r="P239" s="8">
        <f t="shared" si="19"/>
        <v>50</v>
      </c>
      <c r="Q239" s="4" t="str">
        <f t="shared" si="20"/>
        <v>film &amp; video</v>
      </c>
      <c r="R239" s="4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2.75" x14ac:dyDescent="0.4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8221</v>
      </c>
      <c r="G240" s="4" t="s">
        <v>8224</v>
      </c>
      <c r="H240" s="4" t="s">
        <v>8246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8268</v>
      </c>
      <c r="O240" s="7">
        <f t="shared" si="18"/>
        <v>0</v>
      </c>
      <c r="P240" s="8" t="e">
        <f t="shared" si="19"/>
        <v>#DIV/0!</v>
      </c>
      <c r="Q240" s="4" t="str">
        <f t="shared" si="20"/>
        <v>film &amp; video</v>
      </c>
      <c r="R240" s="4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2.75" x14ac:dyDescent="0.4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8221</v>
      </c>
      <c r="G241" s="4" t="s">
        <v>8226</v>
      </c>
      <c r="H241" s="4" t="s">
        <v>8248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8268</v>
      </c>
      <c r="O241" s="7">
        <f t="shared" si="18"/>
        <v>0.25</v>
      </c>
      <c r="P241" s="8">
        <f t="shared" si="19"/>
        <v>50</v>
      </c>
      <c r="Q241" s="4" t="str">
        <f t="shared" si="20"/>
        <v>film &amp; video</v>
      </c>
      <c r="R241" s="4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42.75" hidden="1" x14ac:dyDescent="0.4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8219</v>
      </c>
      <c r="G242" s="4" t="s">
        <v>8224</v>
      </c>
      <c r="H242" s="4" t="s">
        <v>8246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8269</v>
      </c>
      <c r="O242" s="7">
        <f t="shared" si="18"/>
        <v>1.0763413333333334</v>
      </c>
      <c r="P242" s="8">
        <f t="shared" si="19"/>
        <v>117.85</v>
      </c>
      <c r="Q242" s="4" t="str">
        <f t="shared" si="20"/>
        <v>film &amp; video</v>
      </c>
      <c r="R242" s="4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2.75" hidden="1" x14ac:dyDescent="0.4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8219</v>
      </c>
      <c r="G243" s="4" t="s">
        <v>8224</v>
      </c>
      <c r="H243" s="4" t="s">
        <v>8246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8269</v>
      </c>
      <c r="O243" s="7">
        <f t="shared" si="18"/>
        <v>1.1263736263736264</v>
      </c>
      <c r="P243" s="8">
        <f t="shared" si="19"/>
        <v>109.04</v>
      </c>
      <c r="Q243" s="4" t="str">
        <f t="shared" si="20"/>
        <v>film &amp; video</v>
      </c>
      <c r="R243" s="4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2.75" hidden="1" x14ac:dyDescent="0.4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8219</v>
      </c>
      <c r="G244" s="4" t="s">
        <v>8224</v>
      </c>
      <c r="H244" s="4" t="s">
        <v>8246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8269</v>
      </c>
      <c r="O244" s="7">
        <f t="shared" si="18"/>
        <v>1.1346153846153846</v>
      </c>
      <c r="P244" s="8">
        <f t="shared" si="19"/>
        <v>73.02</v>
      </c>
      <c r="Q244" s="4" t="str">
        <f t="shared" si="20"/>
        <v>film &amp; video</v>
      </c>
      <c r="R244" s="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2.75" hidden="1" x14ac:dyDescent="0.4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8219</v>
      </c>
      <c r="G245" s="4" t="s">
        <v>8224</v>
      </c>
      <c r="H245" s="4" t="s">
        <v>8246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8269</v>
      </c>
      <c r="O245" s="7">
        <f t="shared" si="18"/>
        <v>1.0259199999999999</v>
      </c>
      <c r="P245" s="8">
        <f t="shared" si="19"/>
        <v>78.2</v>
      </c>
      <c r="Q245" s="4" t="str">
        <f t="shared" si="20"/>
        <v>film &amp; video</v>
      </c>
      <c r="R245" s="4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7" hidden="1" x14ac:dyDescent="0.4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8219</v>
      </c>
      <c r="G246" s="4" t="s">
        <v>8224</v>
      </c>
      <c r="H246" s="4" t="s">
        <v>8246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8269</v>
      </c>
      <c r="O246" s="7">
        <f t="shared" si="18"/>
        <v>1.1375714285714287</v>
      </c>
      <c r="P246" s="8">
        <f t="shared" si="19"/>
        <v>47.4</v>
      </c>
      <c r="Q246" s="4" t="str">
        <f t="shared" si="20"/>
        <v>film &amp; video</v>
      </c>
      <c r="R246" s="4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2.75" hidden="1" x14ac:dyDescent="0.4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8219</v>
      </c>
      <c r="G247" s="4" t="s">
        <v>8224</v>
      </c>
      <c r="H247" s="4" t="s">
        <v>8246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8269</v>
      </c>
      <c r="O247" s="7">
        <f t="shared" si="18"/>
        <v>1.0371999999999999</v>
      </c>
      <c r="P247" s="8">
        <f t="shared" si="19"/>
        <v>54.02</v>
      </c>
      <c r="Q247" s="4" t="str">
        <f t="shared" si="20"/>
        <v>film &amp; video</v>
      </c>
      <c r="R247" s="4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2.75" hidden="1" x14ac:dyDescent="0.4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8219</v>
      </c>
      <c r="G248" s="4" t="s">
        <v>8224</v>
      </c>
      <c r="H248" s="4" t="s">
        <v>8246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8269</v>
      </c>
      <c r="O248" s="7">
        <f t="shared" si="18"/>
        <v>3.0546000000000002</v>
      </c>
      <c r="P248" s="8">
        <f t="shared" si="19"/>
        <v>68.489999999999995</v>
      </c>
      <c r="Q248" s="4" t="str">
        <f t="shared" si="20"/>
        <v>film &amp; video</v>
      </c>
      <c r="R248" s="4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7" hidden="1" x14ac:dyDescent="0.4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8219</v>
      </c>
      <c r="G249" s="4" t="s">
        <v>8224</v>
      </c>
      <c r="H249" s="4" t="s">
        <v>8246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8269</v>
      </c>
      <c r="O249" s="7">
        <f t="shared" si="18"/>
        <v>1.341</v>
      </c>
      <c r="P249" s="8">
        <f t="shared" si="19"/>
        <v>108.15</v>
      </c>
      <c r="Q249" s="4" t="str">
        <f t="shared" si="20"/>
        <v>film &amp; video</v>
      </c>
      <c r="R249" s="4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42.75" hidden="1" x14ac:dyDescent="0.4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8219</v>
      </c>
      <c r="G250" s="4" t="s">
        <v>8224</v>
      </c>
      <c r="H250" s="4" t="s">
        <v>8246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8269</v>
      </c>
      <c r="O250" s="7">
        <f t="shared" si="18"/>
        <v>1.0133294117647058</v>
      </c>
      <c r="P250" s="8">
        <f t="shared" si="19"/>
        <v>589.95000000000005</v>
      </c>
      <c r="Q250" s="4" t="str">
        <f t="shared" si="20"/>
        <v>film &amp; video</v>
      </c>
      <c r="R250" s="4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7" hidden="1" x14ac:dyDescent="0.4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8219</v>
      </c>
      <c r="G251" s="4" t="s">
        <v>8224</v>
      </c>
      <c r="H251" s="4" t="s">
        <v>8246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8269</v>
      </c>
      <c r="O251" s="7">
        <f t="shared" si="18"/>
        <v>1.1292</v>
      </c>
      <c r="P251" s="8">
        <f t="shared" si="19"/>
        <v>48.05</v>
      </c>
      <c r="Q251" s="4" t="str">
        <f t="shared" si="20"/>
        <v>film &amp; video</v>
      </c>
      <c r="R251" s="4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2.75" hidden="1" x14ac:dyDescent="0.4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8219</v>
      </c>
      <c r="G252" s="4" t="s">
        <v>8224</v>
      </c>
      <c r="H252" s="4" t="s">
        <v>8246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8269</v>
      </c>
      <c r="O252" s="7">
        <f t="shared" si="18"/>
        <v>1.0558333333333334</v>
      </c>
      <c r="P252" s="8">
        <f t="shared" si="19"/>
        <v>72.48</v>
      </c>
      <c r="Q252" s="4" t="str">
        <f t="shared" si="20"/>
        <v>film &amp; video</v>
      </c>
      <c r="R252" s="4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2.75" hidden="1" x14ac:dyDescent="0.4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8219</v>
      </c>
      <c r="G253" s="4" t="s">
        <v>8224</v>
      </c>
      <c r="H253" s="4" t="s">
        <v>8246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8269</v>
      </c>
      <c r="O253" s="7">
        <f t="shared" si="18"/>
        <v>1.2557142857142858</v>
      </c>
      <c r="P253" s="8">
        <f t="shared" si="19"/>
        <v>57.08</v>
      </c>
      <c r="Q253" s="4" t="str">
        <f t="shared" si="20"/>
        <v>film &amp; video</v>
      </c>
      <c r="R253" s="4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2.75" hidden="1" x14ac:dyDescent="0.4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8219</v>
      </c>
      <c r="G254" s="4" t="s">
        <v>8224</v>
      </c>
      <c r="H254" s="4" t="s">
        <v>8246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8269</v>
      </c>
      <c r="O254" s="7">
        <f t="shared" si="18"/>
        <v>1.8455999999999999</v>
      </c>
      <c r="P254" s="8">
        <f t="shared" si="19"/>
        <v>85.44</v>
      </c>
      <c r="Q254" s="4" t="str">
        <f t="shared" si="20"/>
        <v>film &amp; video</v>
      </c>
      <c r="R254" s="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42.75" hidden="1" x14ac:dyDescent="0.4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8219</v>
      </c>
      <c r="G255" s="4" t="s">
        <v>8224</v>
      </c>
      <c r="H255" s="4" t="s">
        <v>8246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8269</v>
      </c>
      <c r="O255" s="7">
        <f t="shared" si="18"/>
        <v>1.0073333333333334</v>
      </c>
      <c r="P255" s="8">
        <f t="shared" si="19"/>
        <v>215.86</v>
      </c>
      <c r="Q255" s="4" t="str">
        <f t="shared" si="20"/>
        <v>film &amp; video</v>
      </c>
      <c r="R255" s="4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2.75" hidden="1" x14ac:dyDescent="0.4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8219</v>
      </c>
      <c r="G256" s="4" t="s">
        <v>8224</v>
      </c>
      <c r="H256" s="4" t="s">
        <v>8246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8269</v>
      </c>
      <c r="O256" s="7">
        <f t="shared" si="18"/>
        <v>1.1694724999999999</v>
      </c>
      <c r="P256" s="8">
        <f t="shared" si="19"/>
        <v>89.39</v>
      </c>
      <c r="Q256" s="4" t="str">
        <f t="shared" si="20"/>
        <v>film &amp; video</v>
      </c>
      <c r="R256" s="4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8.5" hidden="1" x14ac:dyDescent="0.4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8219</v>
      </c>
      <c r="G257" s="4" t="s">
        <v>8224</v>
      </c>
      <c r="H257" s="4" t="s">
        <v>8246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8269</v>
      </c>
      <c r="O257" s="7">
        <f t="shared" si="18"/>
        <v>1.0673325</v>
      </c>
      <c r="P257" s="8">
        <f t="shared" si="19"/>
        <v>45.42</v>
      </c>
      <c r="Q257" s="4" t="str">
        <f t="shared" si="20"/>
        <v>film &amp; video</v>
      </c>
      <c r="R257" s="4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42.75" hidden="1" x14ac:dyDescent="0.4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8219</v>
      </c>
      <c r="G258" s="4" t="s">
        <v>8224</v>
      </c>
      <c r="H258" s="4" t="s">
        <v>8246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8269</v>
      </c>
      <c r="O258" s="7">
        <f t="shared" ref="O258:O321" si="24">E258/D258</f>
        <v>1.391</v>
      </c>
      <c r="P258" s="8">
        <f t="shared" ref="P258:P321" si="25">ROUND(E258/L258, 2)</f>
        <v>65.760000000000005</v>
      </c>
      <c r="Q258" s="4" t="str">
        <f t="shared" si="20"/>
        <v>film &amp; video</v>
      </c>
      <c r="R258" s="4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2.75" hidden="1" x14ac:dyDescent="0.4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8219</v>
      </c>
      <c r="G259" s="4" t="s">
        <v>8224</v>
      </c>
      <c r="H259" s="4" t="s">
        <v>8246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8269</v>
      </c>
      <c r="O259" s="7">
        <f t="shared" si="24"/>
        <v>1.0672648571428571</v>
      </c>
      <c r="P259" s="8">
        <f t="shared" si="25"/>
        <v>66.7</v>
      </c>
      <c r="Q259" s="4" t="str">
        <f t="shared" ref="Q259:Q322" si="26">LEFT(N259,(SEARCH("/",N259,1)-1))</f>
        <v>film &amp; video</v>
      </c>
      <c r="R259" s="4" t="str">
        <f t="shared" ref="R259:R322" si="27">RIGHT(N259,(LEN(N259)-SEARCH("/",N259,1)))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42.75" hidden="1" x14ac:dyDescent="0.4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8219</v>
      </c>
      <c r="G260" s="4" t="s">
        <v>8224</v>
      </c>
      <c r="H260" s="4" t="s">
        <v>8246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8269</v>
      </c>
      <c r="O260" s="7">
        <f t="shared" si="24"/>
        <v>1.9114</v>
      </c>
      <c r="P260" s="8">
        <f t="shared" si="25"/>
        <v>83.35</v>
      </c>
      <c r="Q260" s="4" t="str">
        <f t="shared" si="26"/>
        <v>film &amp; video</v>
      </c>
      <c r="R260" s="4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42.75" hidden="1" x14ac:dyDescent="0.4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8219</v>
      </c>
      <c r="G261" s="4" t="s">
        <v>8224</v>
      </c>
      <c r="H261" s="4" t="s">
        <v>8246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8269</v>
      </c>
      <c r="O261" s="7">
        <f t="shared" si="24"/>
        <v>1.3193789333333332</v>
      </c>
      <c r="P261" s="8">
        <f t="shared" si="25"/>
        <v>105.05</v>
      </c>
      <c r="Q261" s="4" t="str">
        <f t="shared" si="26"/>
        <v>film &amp; video</v>
      </c>
      <c r="R261" s="4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2.75" hidden="1" x14ac:dyDescent="0.4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8219</v>
      </c>
      <c r="G262" s="4" t="s">
        <v>8224</v>
      </c>
      <c r="H262" s="4" t="s">
        <v>8246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8269</v>
      </c>
      <c r="O262" s="7">
        <f t="shared" si="24"/>
        <v>1.0640000000000001</v>
      </c>
      <c r="P262" s="8">
        <f t="shared" si="25"/>
        <v>120.91</v>
      </c>
      <c r="Q262" s="4" t="str">
        <f t="shared" si="26"/>
        <v>film &amp; video</v>
      </c>
      <c r="R262" s="4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8.5" hidden="1" x14ac:dyDescent="0.4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8219</v>
      </c>
      <c r="G263" s="4" t="s">
        <v>8224</v>
      </c>
      <c r="H263" s="4" t="s">
        <v>8246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8269</v>
      </c>
      <c r="O263" s="7">
        <f t="shared" si="24"/>
        <v>1.0740000000000001</v>
      </c>
      <c r="P263" s="8">
        <f t="shared" si="25"/>
        <v>97.64</v>
      </c>
      <c r="Q263" s="4" t="str">
        <f t="shared" si="26"/>
        <v>film &amp; video</v>
      </c>
      <c r="R263" s="4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8.5" hidden="1" x14ac:dyDescent="0.4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8219</v>
      </c>
      <c r="G264" s="4" t="s">
        <v>8224</v>
      </c>
      <c r="H264" s="4" t="s">
        <v>8246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8269</v>
      </c>
      <c r="O264" s="7">
        <f t="shared" si="24"/>
        <v>2.4</v>
      </c>
      <c r="P264" s="8">
        <f t="shared" si="25"/>
        <v>41.38</v>
      </c>
      <c r="Q264" s="4" t="str">
        <f t="shared" si="26"/>
        <v>film &amp; video</v>
      </c>
      <c r="R264" s="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7" hidden="1" x14ac:dyDescent="0.4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8219</v>
      </c>
      <c r="G265" s="4" t="s">
        <v>8224</v>
      </c>
      <c r="H265" s="4" t="s">
        <v>8246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8269</v>
      </c>
      <c r="O265" s="7">
        <f t="shared" si="24"/>
        <v>1.1808107999999999</v>
      </c>
      <c r="P265" s="8">
        <f t="shared" si="25"/>
        <v>30.65</v>
      </c>
      <c r="Q265" s="4" t="str">
        <f t="shared" si="26"/>
        <v>film &amp; video</v>
      </c>
      <c r="R265" s="4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7" hidden="1" x14ac:dyDescent="0.4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8219</v>
      </c>
      <c r="G266" s="4" t="s">
        <v>8224</v>
      </c>
      <c r="H266" s="4" t="s">
        <v>8246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8269</v>
      </c>
      <c r="O266" s="7">
        <f t="shared" si="24"/>
        <v>1.1819999999999999</v>
      </c>
      <c r="P266" s="8">
        <f t="shared" si="25"/>
        <v>64.95</v>
      </c>
      <c r="Q266" s="4" t="str">
        <f t="shared" si="26"/>
        <v>film &amp; video</v>
      </c>
      <c r="R266" s="4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7" hidden="1" x14ac:dyDescent="0.4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8219</v>
      </c>
      <c r="G267" s="4" t="s">
        <v>8224</v>
      </c>
      <c r="H267" s="4" t="s">
        <v>8246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8269</v>
      </c>
      <c r="O267" s="7">
        <f t="shared" si="24"/>
        <v>1.111</v>
      </c>
      <c r="P267" s="8">
        <f t="shared" si="25"/>
        <v>95.78</v>
      </c>
      <c r="Q267" s="4" t="str">
        <f t="shared" si="26"/>
        <v>film &amp; video</v>
      </c>
      <c r="R267" s="4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7" hidden="1" x14ac:dyDescent="0.4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8219</v>
      </c>
      <c r="G268" s="4" t="s">
        <v>8224</v>
      </c>
      <c r="H268" s="4" t="s">
        <v>8246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8269</v>
      </c>
      <c r="O268" s="7">
        <f t="shared" si="24"/>
        <v>1.4550000000000001</v>
      </c>
      <c r="P268" s="8">
        <f t="shared" si="25"/>
        <v>40.42</v>
      </c>
      <c r="Q268" s="4" t="str">
        <f t="shared" si="26"/>
        <v>film &amp; video</v>
      </c>
      <c r="R268" s="4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2.75" hidden="1" x14ac:dyDescent="0.4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8219</v>
      </c>
      <c r="G269" s="4" t="s">
        <v>8225</v>
      </c>
      <c r="H269" s="4" t="s">
        <v>8247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8269</v>
      </c>
      <c r="O269" s="7">
        <f t="shared" si="24"/>
        <v>1.3162883248730965</v>
      </c>
      <c r="P269" s="8">
        <f t="shared" si="25"/>
        <v>78.58</v>
      </c>
      <c r="Q269" s="4" t="str">
        <f t="shared" si="26"/>
        <v>film &amp; video</v>
      </c>
      <c r="R269" s="4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2.75" hidden="1" x14ac:dyDescent="0.4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8219</v>
      </c>
      <c r="G270" s="4" t="s">
        <v>8224</v>
      </c>
      <c r="H270" s="4" t="s">
        <v>8246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8269</v>
      </c>
      <c r="O270" s="7">
        <f t="shared" si="24"/>
        <v>1.1140000000000001</v>
      </c>
      <c r="P270" s="8">
        <f t="shared" si="25"/>
        <v>50.18</v>
      </c>
      <c r="Q270" s="4" t="str">
        <f t="shared" si="26"/>
        <v>film &amp; video</v>
      </c>
      <c r="R270" s="4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2.75" hidden="1" x14ac:dyDescent="0.4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8219</v>
      </c>
      <c r="G271" s="4" t="s">
        <v>8226</v>
      </c>
      <c r="H271" s="4" t="s">
        <v>8248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8269</v>
      </c>
      <c r="O271" s="7">
        <f t="shared" si="24"/>
        <v>1.4723377</v>
      </c>
      <c r="P271" s="8">
        <f t="shared" si="25"/>
        <v>92.25</v>
      </c>
      <c r="Q271" s="4" t="str">
        <f t="shared" si="26"/>
        <v>film &amp; video</v>
      </c>
      <c r="R271" s="4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2.75" hidden="1" x14ac:dyDescent="0.4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8219</v>
      </c>
      <c r="G272" s="4" t="s">
        <v>8224</v>
      </c>
      <c r="H272" s="4" t="s">
        <v>8246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8269</v>
      </c>
      <c r="O272" s="7">
        <f t="shared" si="24"/>
        <v>1.5260869565217392</v>
      </c>
      <c r="P272" s="8">
        <f t="shared" si="25"/>
        <v>57.54</v>
      </c>
      <c r="Q272" s="4" t="str">
        <f t="shared" si="26"/>
        <v>film &amp; video</v>
      </c>
      <c r="R272" s="4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2.75" hidden="1" x14ac:dyDescent="0.4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8219</v>
      </c>
      <c r="G273" s="4" t="s">
        <v>8224</v>
      </c>
      <c r="H273" s="4" t="s">
        <v>8246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8269</v>
      </c>
      <c r="O273" s="7">
        <f t="shared" si="24"/>
        <v>1.0468</v>
      </c>
      <c r="P273" s="8">
        <f t="shared" si="25"/>
        <v>109.42</v>
      </c>
      <c r="Q273" s="4" t="str">
        <f t="shared" si="26"/>
        <v>film &amp; video</v>
      </c>
      <c r="R273" s="4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2.75" hidden="1" x14ac:dyDescent="0.4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8219</v>
      </c>
      <c r="G274" s="4" t="s">
        <v>8224</v>
      </c>
      <c r="H274" s="4" t="s">
        <v>8246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8269</v>
      </c>
      <c r="O274" s="7">
        <f t="shared" si="24"/>
        <v>1.7743366666666667</v>
      </c>
      <c r="P274" s="8">
        <f t="shared" si="25"/>
        <v>81.89</v>
      </c>
      <c r="Q274" s="4" t="str">
        <f t="shared" si="26"/>
        <v>film &amp; video</v>
      </c>
      <c r="R274" s="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42.75" hidden="1" x14ac:dyDescent="0.4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8219</v>
      </c>
      <c r="G275" s="4" t="s">
        <v>8224</v>
      </c>
      <c r="H275" s="4" t="s">
        <v>8246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8269</v>
      </c>
      <c r="O275" s="7">
        <f t="shared" si="24"/>
        <v>1.077758</v>
      </c>
      <c r="P275" s="8">
        <f t="shared" si="25"/>
        <v>45.67</v>
      </c>
      <c r="Q275" s="4" t="str">
        <f t="shared" si="26"/>
        <v>film &amp; video</v>
      </c>
      <c r="R275" s="4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2.75" hidden="1" x14ac:dyDescent="0.4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8219</v>
      </c>
      <c r="G276" s="4" t="s">
        <v>8224</v>
      </c>
      <c r="H276" s="4" t="s">
        <v>8246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8269</v>
      </c>
      <c r="O276" s="7">
        <f t="shared" si="24"/>
        <v>1.56</v>
      </c>
      <c r="P276" s="8">
        <f t="shared" si="25"/>
        <v>55.22</v>
      </c>
      <c r="Q276" s="4" t="str">
        <f t="shared" si="26"/>
        <v>film &amp; video</v>
      </c>
      <c r="R276" s="4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2.75" hidden="1" x14ac:dyDescent="0.4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8219</v>
      </c>
      <c r="G277" s="4" t="s">
        <v>8224</v>
      </c>
      <c r="H277" s="4" t="s">
        <v>8246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8269</v>
      </c>
      <c r="O277" s="7">
        <f t="shared" si="24"/>
        <v>1.08395</v>
      </c>
      <c r="P277" s="8">
        <f t="shared" si="25"/>
        <v>65.3</v>
      </c>
      <c r="Q277" s="4" t="str">
        <f t="shared" si="26"/>
        <v>film &amp; video</v>
      </c>
      <c r="R277" s="4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2.75" hidden="1" x14ac:dyDescent="0.4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8219</v>
      </c>
      <c r="G278" s="4" t="s">
        <v>8224</v>
      </c>
      <c r="H278" s="4" t="s">
        <v>8246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8269</v>
      </c>
      <c r="O278" s="7">
        <f t="shared" si="24"/>
        <v>1.476</v>
      </c>
      <c r="P278" s="8">
        <f t="shared" si="25"/>
        <v>95.23</v>
      </c>
      <c r="Q278" s="4" t="str">
        <f t="shared" si="26"/>
        <v>film &amp; video</v>
      </c>
      <c r="R278" s="4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42.75" hidden="1" x14ac:dyDescent="0.4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8219</v>
      </c>
      <c r="G279" s="4" t="s">
        <v>8224</v>
      </c>
      <c r="H279" s="4" t="s">
        <v>8246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8269</v>
      </c>
      <c r="O279" s="7">
        <f t="shared" si="24"/>
        <v>1.1038153846153846</v>
      </c>
      <c r="P279" s="8">
        <f t="shared" si="25"/>
        <v>75.44</v>
      </c>
      <c r="Q279" s="4" t="str">
        <f t="shared" si="26"/>
        <v>film &amp; video</v>
      </c>
      <c r="R279" s="4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8.5" hidden="1" x14ac:dyDescent="0.4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8219</v>
      </c>
      <c r="G280" s="4" t="s">
        <v>8224</v>
      </c>
      <c r="H280" s="4" t="s">
        <v>8246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8269</v>
      </c>
      <c r="O280" s="7">
        <f t="shared" si="24"/>
        <v>1.5034814814814814</v>
      </c>
      <c r="P280" s="8">
        <f t="shared" si="25"/>
        <v>97.82</v>
      </c>
      <c r="Q280" s="4" t="str">
        <f t="shared" si="26"/>
        <v>film &amp; video</v>
      </c>
      <c r="R280" s="4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2.75" hidden="1" x14ac:dyDescent="0.4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8219</v>
      </c>
      <c r="G281" s="4" t="s">
        <v>8224</v>
      </c>
      <c r="H281" s="4" t="s">
        <v>8246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8269</v>
      </c>
      <c r="O281" s="7">
        <f t="shared" si="24"/>
        <v>1.5731829411764706</v>
      </c>
      <c r="P281" s="8">
        <f t="shared" si="25"/>
        <v>87.69</v>
      </c>
      <c r="Q281" s="4" t="str">
        <f t="shared" si="26"/>
        <v>film &amp; video</v>
      </c>
      <c r="R281" s="4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2.75" hidden="1" x14ac:dyDescent="0.4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8219</v>
      </c>
      <c r="G282" s="4" t="s">
        <v>8224</v>
      </c>
      <c r="H282" s="4" t="s">
        <v>8246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8269</v>
      </c>
      <c r="O282" s="7">
        <f t="shared" si="24"/>
        <v>1.5614399999999999</v>
      </c>
      <c r="P282" s="8">
        <f t="shared" si="25"/>
        <v>54.75</v>
      </c>
      <c r="Q282" s="4" t="str">
        <f t="shared" si="26"/>
        <v>film &amp; video</v>
      </c>
      <c r="R282" s="4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2.75" hidden="1" x14ac:dyDescent="0.4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8219</v>
      </c>
      <c r="G283" s="4" t="s">
        <v>8224</v>
      </c>
      <c r="H283" s="4" t="s">
        <v>8246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8269</v>
      </c>
      <c r="O283" s="7">
        <f t="shared" si="24"/>
        <v>1.2058763636363636</v>
      </c>
      <c r="P283" s="8">
        <f t="shared" si="25"/>
        <v>83.95</v>
      </c>
      <c r="Q283" s="4" t="str">
        <f t="shared" si="26"/>
        <v>film &amp; video</v>
      </c>
      <c r="R283" s="4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2.75" hidden="1" x14ac:dyDescent="0.4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8219</v>
      </c>
      <c r="G284" s="4" t="s">
        <v>8224</v>
      </c>
      <c r="H284" s="4" t="s">
        <v>8246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8269</v>
      </c>
      <c r="O284" s="7">
        <f t="shared" si="24"/>
        <v>1.0118888888888888</v>
      </c>
      <c r="P284" s="8">
        <f t="shared" si="25"/>
        <v>254.39</v>
      </c>
      <c r="Q284" s="4" t="str">
        <f t="shared" si="26"/>
        <v>film &amp; video</v>
      </c>
      <c r="R284" s="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8.5" hidden="1" x14ac:dyDescent="0.4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8219</v>
      </c>
      <c r="G285" s="4" t="s">
        <v>8224</v>
      </c>
      <c r="H285" s="4" t="s">
        <v>8246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8269</v>
      </c>
      <c r="O285" s="7">
        <f t="shared" si="24"/>
        <v>1.142725</v>
      </c>
      <c r="P285" s="8">
        <f t="shared" si="25"/>
        <v>101.83</v>
      </c>
      <c r="Q285" s="4" t="str">
        <f t="shared" si="26"/>
        <v>film &amp; video</v>
      </c>
      <c r="R285" s="4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2.75" hidden="1" x14ac:dyDescent="0.4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8219</v>
      </c>
      <c r="G286" s="4" t="s">
        <v>8224</v>
      </c>
      <c r="H286" s="4" t="s">
        <v>8246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8269</v>
      </c>
      <c r="O286" s="7">
        <f t="shared" si="24"/>
        <v>1.0462615</v>
      </c>
      <c r="P286" s="8">
        <f t="shared" si="25"/>
        <v>55.07</v>
      </c>
      <c r="Q286" s="4" t="str">
        <f t="shared" si="26"/>
        <v>film &amp; video</v>
      </c>
      <c r="R286" s="4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2.75" hidden="1" x14ac:dyDescent="0.4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8219</v>
      </c>
      <c r="G287" s="4" t="s">
        <v>8224</v>
      </c>
      <c r="H287" s="4" t="s">
        <v>8246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8269</v>
      </c>
      <c r="O287" s="7">
        <f t="shared" si="24"/>
        <v>2.2882507142857142</v>
      </c>
      <c r="P287" s="8">
        <f t="shared" si="25"/>
        <v>56.9</v>
      </c>
      <c r="Q287" s="4" t="str">
        <f t="shared" si="26"/>
        <v>film &amp; video</v>
      </c>
      <c r="R287" s="4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2.75" hidden="1" x14ac:dyDescent="0.4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8219</v>
      </c>
      <c r="G288" s="4" t="s">
        <v>8224</v>
      </c>
      <c r="H288" s="4" t="s">
        <v>8246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8269</v>
      </c>
      <c r="O288" s="7">
        <f t="shared" si="24"/>
        <v>1.0915333333333332</v>
      </c>
      <c r="P288" s="8">
        <f t="shared" si="25"/>
        <v>121.28</v>
      </c>
      <c r="Q288" s="4" t="str">
        <f t="shared" si="26"/>
        <v>film &amp; video</v>
      </c>
      <c r="R288" s="4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8.5" hidden="1" x14ac:dyDescent="0.4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8219</v>
      </c>
      <c r="G289" s="4" t="s">
        <v>8224</v>
      </c>
      <c r="H289" s="4" t="s">
        <v>8246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8269</v>
      </c>
      <c r="O289" s="7">
        <f t="shared" si="24"/>
        <v>1.7629999999999999</v>
      </c>
      <c r="P289" s="8">
        <f t="shared" si="25"/>
        <v>91.19</v>
      </c>
      <c r="Q289" s="4" t="str">
        <f t="shared" si="26"/>
        <v>film &amp; video</v>
      </c>
      <c r="R289" s="4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7" hidden="1" x14ac:dyDescent="0.4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8219</v>
      </c>
      <c r="G290" s="4" t="s">
        <v>8224</v>
      </c>
      <c r="H290" s="4" t="s">
        <v>8246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8269</v>
      </c>
      <c r="O290" s="7">
        <f t="shared" si="24"/>
        <v>1.0321061999999999</v>
      </c>
      <c r="P290" s="8">
        <f t="shared" si="25"/>
        <v>115.45</v>
      </c>
      <c r="Q290" s="4" t="str">
        <f t="shared" si="26"/>
        <v>film &amp; video</v>
      </c>
      <c r="R290" s="4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2.75" hidden="1" x14ac:dyDescent="0.4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8219</v>
      </c>
      <c r="G291" s="4" t="s">
        <v>8225</v>
      </c>
      <c r="H291" s="4" t="s">
        <v>8247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8269</v>
      </c>
      <c r="O291" s="7">
        <f t="shared" si="24"/>
        <v>1.0482</v>
      </c>
      <c r="P291" s="8">
        <f t="shared" si="25"/>
        <v>67.77</v>
      </c>
      <c r="Q291" s="4" t="str">
        <f t="shared" si="26"/>
        <v>film &amp; video</v>
      </c>
      <c r="R291" s="4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8.5" hidden="1" x14ac:dyDescent="0.4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8219</v>
      </c>
      <c r="G292" s="4" t="s">
        <v>8224</v>
      </c>
      <c r="H292" s="4" t="s">
        <v>8246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8269</v>
      </c>
      <c r="O292" s="7">
        <f t="shared" si="24"/>
        <v>1.0668444444444445</v>
      </c>
      <c r="P292" s="8">
        <f t="shared" si="25"/>
        <v>28.58</v>
      </c>
      <c r="Q292" s="4" t="str">
        <f t="shared" si="26"/>
        <v>film &amp; video</v>
      </c>
      <c r="R292" s="4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2.75" hidden="1" x14ac:dyDescent="0.4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8219</v>
      </c>
      <c r="G293" s="4" t="s">
        <v>8224</v>
      </c>
      <c r="H293" s="4" t="s">
        <v>8246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8269</v>
      </c>
      <c r="O293" s="7">
        <f t="shared" si="24"/>
        <v>1.2001999999999999</v>
      </c>
      <c r="P293" s="8">
        <f t="shared" si="25"/>
        <v>46.88</v>
      </c>
      <c r="Q293" s="4" t="str">
        <f t="shared" si="26"/>
        <v>film &amp; video</v>
      </c>
      <c r="R293" s="4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42.75" hidden="1" x14ac:dyDescent="0.4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8219</v>
      </c>
      <c r="G294" s="4" t="s">
        <v>8224</v>
      </c>
      <c r="H294" s="4" t="s">
        <v>8246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8269</v>
      </c>
      <c r="O294" s="7">
        <f t="shared" si="24"/>
        <v>1.0150693333333334</v>
      </c>
      <c r="P294" s="8">
        <f t="shared" si="25"/>
        <v>154.41999999999999</v>
      </c>
      <c r="Q294" s="4" t="str">
        <f t="shared" si="26"/>
        <v>film &amp; video</v>
      </c>
      <c r="R294" s="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2.75" hidden="1" x14ac:dyDescent="0.4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8219</v>
      </c>
      <c r="G295" s="4" t="s">
        <v>8224</v>
      </c>
      <c r="H295" s="4" t="s">
        <v>8246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8269</v>
      </c>
      <c r="O295" s="7">
        <f t="shared" si="24"/>
        <v>1.0138461538461538</v>
      </c>
      <c r="P295" s="8">
        <f t="shared" si="25"/>
        <v>201.22</v>
      </c>
      <c r="Q295" s="4" t="str">
        <f t="shared" si="26"/>
        <v>film &amp; video</v>
      </c>
      <c r="R295" s="4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57" hidden="1" x14ac:dyDescent="0.4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8219</v>
      </c>
      <c r="G296" s="4" t="s">
        <v>8224</v>
      </c>
      <c r="H296" s="4" t="s">
        <v>8246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8269</v>
      </c>
      <c r="O296" s="7">
        <f t="shared" si="24"/>
        <v>1</v>
      </c>
      <c r="P296" s="8">
        <f t="shared" si="25"/>
        <v>100</v>
      </c>
      <c r="Q296" s="4" t="str">
        <f t="shared" si="26"/>
        <v>film &amp; video</v>
      </c>
      <c r="R296" s="4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2.75" hidden="1" x14ac:dyDescent="0.4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8219</v>
      </c>
      <c r="G297" s="4" t="s">
        <v>8224</v>
      </c>
      <c r="H297" s="4" t="s">
        <v>8246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8269</v>
      </c>
      <c r="O297" s="7">
        <f t="shared" si="24"/>
        <v>1.3310911999999999</v>
      </c>
      <c r="P297" s="8">
        <f t="shared" si="25"/>
        <v>100.08</v>
      </c>
      <c r="Q297" s="4" t="str">
        <f t="shared" si="26"/>
        <v>film &amp; video</v>
      </c>
      <c r="R297" s="4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2.75" hidden="1" x14ac:dyDescent="0.4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8219</v>
      </c>
      <c r="G298" s="4" t="s">
        <v>8224</v>
      </c>
      <c r="H298" s="4" t="s">
        <v>8246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8269</v>
      </c>
      <c r="O298" s="7">
        <f t="shared" si="24"/>
        <v>1.187262</v>
      </c>
      <c r="P298" s="8">
        <f t="shared" si="25"/>
        <v>230.09</v>
      </c>
      <c r="Q298" s="4" t="str">
        <f t="shared" si="26"/>
        <v>film &amp; video</v>
      </c>
      <c r="R298" s="4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2.75" hidden="1" x14ac:dyDescent="0.4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8219</v>
      </c>
      <c r="G299" s="4" t="s">
        <v>8224</v>
      </c>
      <c r="H299" s="4" t="s">
        <v>8246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8269</v>
      </c>
      <c r="O299" s="7">
        <f t="shared" si="24"/>
        <v>1.0064</v>
      </c>
      <c r="P299" s="8">
        <f t="shared" si="25"/>
        <v>141.75</v>
      </c>
      <c r="Q299" s="4" t="str">
        <f t="shared" si="26"/>
        <v>film &amp; video</v>
      </c>
      <c r="R299" s="4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8.5" hidden="1" x14ac:dyDescent="0.4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8219</v>
      </c>
      <c r="G300" s="4" t="s">
        <v>8224</v>
      </c>
      <c r="H300" s="4" t="s">
        <v>8246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8269</v>
      </c>
      <c r="O300" s="7">
        <f t="shared" si="24"/>
        <v>1.089324126984127</v>
      </c>
      <c r="P300" s="8">
        <f t="shared" si="25"/>
        <v>56.34</v>
      </c>
      <c r="Q300" s="4" t="str">
        <f t="shared" si="26"/>
        <v>film &amp; video</v>
      </c>
      <c r="R300" s="4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42.75" hidden="1" x14ac:dyDescent="0.4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8219</v>
      </c>
      <c r="G301" s="4" t="s">
        <v>8224</v>
      </c>
      <c r="H301" s="4" t="s">
        <v>8246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8269</v>
      </c>
      <c r="O301" s="7">
        <f t="shared" si="24"/>
        <v>1.789525</v>
      </c>
      <c r="P301" s="8">
        <f t="shared" si="25"/>
        <v>73.34</v>
      </c>
      <c r="Q301" s="4" t="str">
        <f t="shared" si="26"/>
        <v>film &amp; video</v>
      </c>
      <c r="R301" s="4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2.75" hidden="1" x14ac:dyDescent="0.4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8219</v>
      </c>
      <c r="G302" s="4" t="s">
        <v>8224</v>
      </c>
      <c r="H302" s="4" t="s">
        <v>8246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8269</v>
      </c>
      <c r="O302" s="7">
        <f t="shared" si="24"/>
        <v>1.0172264</v>
      </c>
      <c r="P302" s="8">
        <f t="shared" si="25"/>
        <v>85.34</v>
      </c>
      <c r="Q302" s="4" t="str">
        <f t="shared" si="26"/>
        <v>film &amp; video</v>
      </c>
      <c r="R302" s="4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2.75" hidden="1" x14ac:dyDescent="0.4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8219</v>
      </c>
      <c r="G303" s="4" t="s">
        <v>8224</v>
      </c>
      <c r="H303" s="4" t="s">
        <v>8246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8269</v>
      </c>
      <c r="O303" s="7">
        <f t="shared" si="24"/>
        <v>1.1873499999999999</v>
      </c>
      <c r="P303" s="8">
        <f t="shared" si="25"/>
        <v>61.5</v>
      </c>
      <c r="Q303" s="4" t="str">
        <f t="shared" si="26"/>
        <v>film &amp; video</v>
      </c>
      <c r="R303" s="4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7" hidden="1" x14ac:dyDescent="0.4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8219</v>
      </c>
      <c r="G304" s="4" t="s">
        <v>8224</v>
      </c>
      <c r="H304" s="4" t="s">
        <v>8246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8269</v>
      </c>
      <c r="O304" s="7">
        <f t="shared" si="24"/>
        <v>1.0045999999999999</v>
      </c>
      <c r="P304" s="8">
        <f t="shared" si="25"/>
        <v>93.02</v>
      </c>
      <c r="Q304" s="4" t="str">
        <f t="shared" si="26"/>
        <v>film &amp; video</v>
      </c>
      <c r="R304" s="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2.75" hidden="1" x14ac:dyDescent="0.4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8219</v>
      </c>
      <c r="G305" s="4" t="s">
        <v>8224</v>
      </c>
      <c r="H305" s="4" t="s">
        <v>8246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8269</v>
      </c>
      <c r="O305" s="7">
        <f t="shared" si="24"/>
        <v>1.3746666666666667</v>
      </c>
      <c r="P305" s="8">
        <f t="shared" si="25"/>
        <v>50.29</v>
      </c>
      <c r="Q305" s="4" t="str">
        <f t="shared" si="26"/>
        <v>film &amp; video</v>
      </c>
      <c r="R305" s="4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8.5" hidden="1" x14ac:dyDescent="0.4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8219</v>
      </c>
      <c r="G306" s="4" t="s">
        <v>8224</v>
      </c>
      <c r="H306" s="4" t="s">
        <v>8246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8269</v>
      </c>
      <c r="O306" s="7">
        <f t="shared" si="24"/>
        <v>2.3164705882352941</v>
      </c>
      <c r="P306" s="8">
        <f t="shared" si="25"/>
        <v>106.43</v>
      </c>
      <c r="Q306" s="4" t="str">
        <f t="shared" si="26"/>
        <v>film &amp; video</v>
      </c>
      <c r="R306" s="4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2.75" hidden="1" x14ac:dyDescent="0.4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8219</v>
      </c>
      <c r="G307" s="4" t="s">
        <v>8224</v>
      </c>
      <c r="H307" s="4" t="s">
        <v>8246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8269</v>
      </c>
      <c r="O307" s="7">
        <f t="shared" si="24"/>
        <v>1.3033333333333332</v>
      </c>
      <c r="P307" s="8">
        <f t="shared" si="25"/>
        <v>51.72</v>
      </c>
      <c r="Q307" s="4" t="str">
        <f t="shared" si="26"/>
        <v>film &amp; video</v>
      </c>
      <c r="R307" s="4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8.5" hidden="1" x14ac:dyDescent="0.4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8219</v>
      </c>
      <c r="G308" s="4" t="s">
        <v>8224</v>
      </c>
      <c r="H308" s="4" t="s">
        <v>8246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8269</v>
      </c>
      <c r="O308" s="7">
        <f t="shared" si="24"/>
        <v>2.9289999999999998</v>
      </c>
      <c r="P308" s="8">
        <f t="shared" si="25"/>
        <v>36.61</v>
      </c>
      <c r="Q308" s="4" t="str">
        <f t="shared" si="26"/>
        <v>film &amp; video</v>
      </c>
      <c r="R308" s="4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idden="1" x14ac:dyDescent="0.4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8219</v>
      </c>
      <c r="G309" s="4" t="s">
        <v>8224</v>
      </c>
      <c r="H309" s="4" t="s">
        <v>8246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8269</v>
      </c>
      <c r="O309" s="7">
        <f t="shared" si="24"/>
        <v>1.1131818181818183</v>
      </c>
      <c r="P309" s="8">
        <f t="shared" si="25"/>
        <v>42.52</v>
      </c>
      <c r="Q309" s="4" t="str">
        <f t="shared" si="26"/>
        <v>film &amp; video</v>
      </c>
      <c r="R309" s="4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2.75" hidden="1" x14ac:dyDescent="0.4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8219</v>
      </c>
      <c r="G310" s="4" t="s">
        <v>8224</v>
      </c>
      <c r="H310" s="4" t="s">
        <v>8246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8269</v>
      </c>
      <c r="O310" s="7">
        <f t="shared" si="24"/>
        <v>1.0556666666666668</v>
      </c>
      <c r="P310" s="8">
        <f t="shared" si="25"/>
        <v>62.71</v>
      </c>
      <c r="Q310" s="4" t="str">
        <f t="shared" si="26"/>
        <v>film &amp; video</v>
      </c>
      <c r="R310" s="4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2.75" hidden="1" x14ac:dyDescent="0.4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8219</v>
      </c>
      <c r="G311" s="4" t="s">
        <v>8224</v>
      </c>
      <c r="H311" s="4" t="s">
        <v>8246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8269</v>
      </c>
      <c r="O311" s="7">
        <f t="shared" si="24"/>
        <v>1.1894444444444445</v>
      </c>
      <c r="P311" s="8">
        <f t="shared" si="25"/>
        <v>89.96</v>
      </c>
      <c r="Q311" s="4" t="str">
        <f t="shared" si="26"/>
        <v>film &amp; video</v>
      </c>
      <c r="R311" s="4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2.75" hidden="1" x14ac:dyDescent="0.4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8219</v>
      </c>
      <c r="G312" s="4" t="s">
        <v>8224</v>
      </c>
      <c r="H312" s="4" t="s">
        <v>8246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8269</v>
      </c>
      <c r="O312" s="7">
        <f t="shared" si="24"/>
        <v>1.04129</v>
      </c>
      <c r="P312" s="8">
        <f t="shared" si="25"/>
        <v>28.92</v>
      </c>
      <c r="Q312" s="4" t="str">
        <f t="shared" si="26"/>
        <v>film &amp; video</v>
      </c>
      <c r="R312" s="4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2.75" hidden="1" x14ac:dyDescent="0.4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8219</v>
      </c>
      <c r="G313" s="4" t="s">
        <v>8224</v>
      </c>
      <c r="H313" s="4" t="s">
        <v>8246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8269</v>
      </c>
      <c r="O313" s="7">
        <f t="shared" si="24"/>
        <v>1.0410165</v>
      </c>
      <c r="P313" s="8">
        <f t="shared" si="25"/>
        <v>138.80000000000001</v>
      </c>
      <c r="Q313" s="4" t="str">
        <f t="shared" si="26"/>
        <v>film &amp; video</v>
      </c>
      <c r="R313" s="4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42.75" hidden="1" x14ac:dyDescent="0.4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8219</v>
      </c>
      <c r="G314" s="4" t="s">
        <v>8224</v>
      </c>
      <c r="H314" s="4" t="s">
        <v>8246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8269</v>
      </c>
      <c r="O314" s="7">
        <f t="shared" si="24"/>
        <v>1.1187499999999999</v>
      </c>
      <c r="P314" s="8">
        <f t="shared" si="25"/>
        <v>61.3</v>
      </c>
      <c r="Q314" s="4" t="str">
        <f t="shared" si="26"/>
        <v>film &amp; video</v>
      </c>
      <c r="R314" s="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7" hidden="1" x14ac:dyDescent="0.4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8219</v>
      </c>
      <c r="G315" s="4" t="s">
        <v>8224</v>
      </c>
      <c r="H315" s="4" t="s">
        <v>8246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8269</v>
      </c>
      <c r="O315" s="7">
        <f t="shared" si="24"/>
        <v>1.0473529411764706</v>
      </c>
      <c r="P315" s="8">
        <f t="shared" si="25"/>
        <v>80.2</v>
      </c>
      <c r="Q315" s="4" t="str">
        <f t="shared" si="26"/>
        <v>film &amp; video</v>
      </c>
      <c r="R315" s="4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2.75" hidden="1" x14ac:dyDescent="0.4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8219</v>
      </c>
      <c r="G316" s="4" t="s">
        <v>8224</v>
      </c>
      <c r="H316" s="4" t="s">
        <v>8246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8269</v>
      </c>
      <c r="O316" s="7">
        <f t="shared" si="24"/>
        <v>3.8515000000000001</v>
      </c>
      <c r="P316" s="8">
        <f t="shared" si="25"/>
        <v>32.1</v>
      </c>
      <c r="Q316" s="4" t="str">
        <f t="shared" si="26"/>
        <v>film &amp; video</v>
      </c>
      <c r="R316" s="4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2.75" hidden="1" x14ac:dyDescent="0.4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8219</v>
      </c>
      <c r="G317" s="4" t="s">
        <v>8224</v>
      </c>
      <c r="H317" s="4" t="s">
        <v>8246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8269</v>
      </c>
      <c r="O317" s="7">
        <f t="shared" si="24"/>
        <v>1.01248</v>
      </c>
      <c r="P317" s="8">
        <f t="shared" si="25"/>
        <v>200.89</v>
      </c>
      <c r="Q317" s="4" t="str">
        <f t="shared" si="26"/>
        <v>film &amp; video</v>
      </c>
      <c r="R317" s="4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8.5" hidden="1" x14ac:dyDescent="0.4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8219</v>
      </c>
      <c r="G318" s="4" t="s">
        <v>8229</v>
      </c>
      <c r="H318" s="4" t="s">
        <v>8251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8269</v>
      </c>
      <c r="O318" s="7">
        <f t="shared" si="24"/>
        <v>1.1377333333333333</v>
      </c>
      <c r="P318" s="8">
        <f t="shared" si="25"/>
        <v>108.01</v>
      </c>
      <c r="Q318" s="4" t="str">
        <f t="shared" si="26"/>
        <v>film &amp; video</v>
      </c>
      <c r="R318" s="4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2.75" hidden="1" x14ac:dyDescent="0.4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8219</v>
      </c>
      <c r="G319" s="4" t="s">
        <v>8224</v>
      </c>
      <c r="H319" s="4" t="s">
        <v>8246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8269</v>
      </c>
      <c r="O319" s="7">
        <f t="shared" si="24"/>
        <v>1.0080333333333333</v>
      </c>
      <c r="P319" s="8">
        <f t="shared" si="25"/>
        <v>95.7</v>
      </c>
      <c r="Q319" s="4" t="str">
        <f t="shared" si="26"/>
        <v>film &amp; video</v>
      </c>
      <c r="R319" s="4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2.75" hidden="1" x14ac:dyDescent="0.4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8219</v>
      </c>
      <c r="G320" s="4" t="s">
        <v>8224</v>
      </c>
      <c r="H320" s="4" t="s">
        <v>8246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8269</v>
      </c>
      <c r="O320" s="7">
        <f t="shared" si="24"/>
        <v>2.8332000000000002</v>
      </c>
      <c r="P320" s="8">
        <f t="shared" si="25"/>
        <v>49.88</v>
      </c>
      <c r="Q320" s="4" t="str">
        <f t="shared" si="26"/>
        <v>film &amp; video</v>
      </c>
      <c r="R320" s="4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7" hidden="1" x14ac:dyDescent="0.4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8219</v>
      </c>
      <c r="G321" s="4" t="s">
        <v>8224</v>
      </c>
      <c r="H321" s="4" t="s">
        <v>8246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8269</v>
      </c>
      <c r="O321" s="7">
        <f t="shared" si="24"/>
        <v>1.1268</v>
      </c>
      <c r="P321" s="8">
        <f t="shared" si="25"/>
        <v>110.47</v>
      </c>
      <c r="Q321" s="4" t="str">
        <f t="shared" si="26"/>
        <v>film &amp; video</v>
      </c>
      <c r="R321" s="4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2.75" hidden="1" x14ac:dyDescent="0.4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8219</v>
      </c>
      <c r="G322" s="4" t="s">
        <v>8225</v>
      </c>
      <c r="H322" s="4" t="s">
        <v>8247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8269</v>
      </c>
      <c r="O322" s="7">
        <f t="shared" ref="O322:O385" si="30">E322/D322</f>
        <v>1.0658000000000001</v>
      </c>
      <c r="P322" s="8">
        <f t="shared" ref="P322:P385" si="31">ROUND(E322/L322, 2)</f>
        <v>134.91</v>
      </c>
      <c r="Q322" s="4" t="str">
        <f t="shared" si="26"/>
        <v>film &amp; video</v>
      </c>
      <c r="R322" s="4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2.75" hidden="1" x14ac:dyDescent="0.4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8219</v>
      </c>
      <c r="G323" s="4" t="s">
        <v>8236</v>
      </c>
      <c r="H323" s="4" t="s">
        <v>8249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8269</v>
      </c>
      <c r="O323" s="7">
        <f t="shared" si="30"/>
        <v>1.0266285714285714</v>
      </c>
      <c r="P323" s="8">
        <f t="shared" si="31"/>
        <v>106.62</v>
      </c>
      <c r="Q323" s="4" t="str">
        <f t="shared" ref="Q323:Q386" si="32">LEFT(N323,(SEARCH("/",N323,1)-1))</f>
        <v>film &amp; video</v>
      </c>
      <c r="R323" s="4" t="str">
        <f t="shared" ref="R323:R386" si="33">RIGHT(N323,(LEN(N323)-SEARCH("/",N323,1)))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2.75" hidden="1" x14ac:dyDescent="0.4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8219</v>
      </c>
      <c r="G324" s="4" t="s">
        <v>8224</v>
      </c>
      <c r="H324" s="4" t="s">
        <v>8246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8269</v>
      </c>
      <c r="O324" s="7">
        <f t="shared" si="30"/>
        <v>1.0791200000000001</v>
      </c>
      <c r="P324" s="8">
        <f t="shared" si="31"/>
        <v>145.04</v>
      </c>
      <c r="Q324" s="4" t="str">
        <f t="shared" si="32"/>
        <v>film &amp; video</v>
      </c>
      <c r="R324" s="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2.75" hidden="1" x14ac:dyDescent="0.4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8219</v>
      </c>
      <c r="G325" s="4" t="s">
        <v>8224</v>
      </c>
      <c r="H325" s="4" t="s">
        <v>8246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8269</v>
      </c>
      <c r="O325" s="7">
        <f t="shared" si="30"/>
        <v>1.2307407407407407</v>
      </c>
      <c r="P325" s="8">
        <f t="shared" si="31"/>
        <v>114.59</v>
      </c>
      <c r="Q325" s="4" t="str">
        <f t="shared" si="32"/>
        <v>film &amp; video</v>
      </c>
      <c r="R325" s="4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2.75" hidden="1" x14ac:dyDescent="0.4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8219</v>
      </c>
      <c r="G326" s="4" t="s">
        <v>8224</v>
      </c>
      <c r="H326" s="4" t="s">
        <v>8246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8269</v>
      </c>
      <c r="O326" s="7">
        <f t="shared" si="30"/>
        <v>1.016</v>
      </c>
      <c r="P326" s="8">
        <f t="shared" si="31"/>
        <v>105.32</v>
      </c>
      <c r="Q326" s="4" t="str">
        <f t="shared" si="32"/>
        <v>film &amp; video</v>
      </c>
      <c r="R326" s="4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2.75" hidden="1" x14ac:dyDescent="0.4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8219</v>
      </c>
      <c r="G327" s="4" t="s">
        <v>8224</v>
      </c>
      <c r="H327" s="4" t="s">
        <v>8246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8269</v>
      </c>
      <c r="O327" s="7">
        <f t="shared" si="30"/>
        <v>1.04396</v>
      </c>
      <c r="P327" s="8">
        <f t="shared" si="31"/>
        <v>70.92</v>
      </c>
      <c r="Q327" s="4" t="str">
        <f t="shared" si="32"/>
        <v>film &amp; video</v>
      </c>
      <c r="R327" s="4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2.75" hidden="1" x14ac:dyDescent="0.4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8219</v>
      </c>
      <c r="G328" s="4" t="s">
        <v>8224</v>
      </c>
      <c r="H328" s="4" t="s">
        <v>8246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8269</v>
      </c>
      <c r="O328" s="7">
        <f t="shared" si="30"/>
        <v>1.1292973333333334</v>
      </c>
      <c r="P328" s="8">
        <f t="shared" si="31"/>
        <v>147.16999999999999</v>
      </c>
      <c r="Q328" s="4" t="str">
        <f t="shared" si="32"/>
        <v>film &amp; video</v>
      </c>
      <c r="R328" s="4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2.75" hidden="1" x14ac:dyDescent="0.4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8219</v>
      </c>
      <c r="G329" s="4" t="s">
        <v>8224</v>
      </c>
      <c r="H329" s="4" t="s">
        <v>8246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8269</v>
      </c>
      <c r="O329" s="7">
        <f t="shared" si="30"/>
        <v>1.3640000000000001</v>
      </c>
      <c r="P329" s="8">
        <f t="shared" si="31"/>
        <v>160.47</v>
      </c>
      <c r="Q329" s="4" t="str">
        <f t="shared" si="32"/>
        <v>film &amp; video</v>
      </c>
      <c r="R329" s="4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2.75" hidden="1" x14ac:dyDescent="0.4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8219</v>
      </c>
      <c r="G330" s="4" t="s">
        <v>8224</v>
      </c>
      <c r="H330" s="4" t="s">
        <v>8246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8269</v>
      </c>
      <c r="O330" s="7">
        <f t="shared" si="30"/>
        <v>1.036144</v>
      </c>
      <c r="P330" s="8">
        <f t="shared" si="31"/>
        <v>156.05000000000001</v>
      </c>
      <c r="Q330" s="4" t="str">
        <f t="shared" si="32"/>
        <v>film &amp; video</v>
      </c>
      <c r="R330" s="4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2.75" hidden="1" x14ac:dyDescent="0.4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8219</v>
      </c>
      <c r="G331" s="4" t="s">
        <v>8224</v>
      </c>
      <c r="H331" s="4" t="s">
        <v>8246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8269</v>
      </c>
      <c r="O331" s="7">
        <f t="shared" si="30"/>
        <v>1.0549999999999999</v>
      </c>
      <c r="P331" s="8">
        <f t="shared" si="31"/>
        <v>63.17</v>
      </c>
      <c r="Q331" s="4" t="str">
        <f t="shared" si="32"/>
        <v>film &amp; video</v>
      </c>
      <c r="R331" s="4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2.75" hidden="1" x14ac:dyDescent="0.4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8219</v>
      </c>
      <c r="G332" s="4" t="s">
        <v>8224</v>
      </c>
      <c r="H332" s="4" t="s">
        <v>8246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8269</v>
      </c>
      <c r="O332" s="7">
        <f t="shared" si="30"/>
        <v>1.0182857142857142</v>
      </c>
      <c r="P332" s="8">
        <f t="shared" si="31"/>
        <v>104.82</v>
      </c>
      <c r="Q332" s="4" t="str">
        <f t="shared" si="32"/>
        <v>film &amp; video</v>
      </c>
      <c r="R332" s="4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2.75" hidden="1" x14ac:dyDescent="0.4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8219</v>
      </c>
      <c r="G333" s="4" t="s">
        <v>8224</v>
      </c>
      <c r="H333" s="4" t="s">
        <v>8246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8269</v>
      </c>
      <c r="O333" s="7">
        <f t="shared" si="30"/>
        <v>1.0660499999999999</v>
      </c>
      <c r="P333" s="8">
        <f t="shared" si="31"/>
        <v>97.36</v>
      </c>
      <c r="Q333" s="4" t="str">
        <f t="shared" si="32"/>
        <v>film &amp; video</v>
      </c>
      <c r="R333" s="4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2.75" hidden="1" x14ac:dyDescent="0.4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8219</v>
      </c>
      <c r="G334" s="4" t="s">
        <v>8224</v>
      </c>
      <c r="H334" s="4" t="s">
        <v>8246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8269</v>
      </c>
      <c r="O334" s="7">
        <f t="shared" si="30"/>
        <v>1.13015</v>
      </c>
      <c r="P334" s="8">
        <f t="shared" si="31"/>
        <v>203.63</v>
      </c>
      <c r="Q334" s="4" t="str">
        <f t="shared" si="32"/>
        <v>film &amp; video</v>
      </c>
      <c r="R334" s="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2.75" hidden="1" x14ac:dyDescent="0.4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8219</v>
      </c>
      <c r="G335" s="4" t="s">
        <v>8224</v>
      </c>
      <c r="H335" s="4" t="s">
        <v>8246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8269</v>
      </c>
      <c r="O335" s="7">
        <f t="shared" si="30"/>
        <v>1.252275</v>
      </c>
      <c r="P335" s="8">
        <f t="shared" si="31"/>
        <v>188.31</v>
      </c>
      <c r="Q335" s="4" t="str">
        <f t="shared" si="32"/>
        <v>film &amp; video</v>
      </c>
      <c r="R335" s="4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42.75" hidden="1" x14ac:dyDescent="0.4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8219</v>
      </c>
      <c r="G336" s="4" t="s">
        <v>8224</v>
      </c>
      <c r="H336" s="4" t="s">
        <v>8246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8269</v>
      </c>
      <c r="O336" s="7">
        <f t="shared" si="30"/>
        <v>1.0119</v>
      </c>
      <c r="P336" s="8">
        <f t="shared" si="31"/>
        <v>146.65</v>
      </c>
      <c r="Q336" s="4" t="str">
        <f t="shared" si="32"/>
        <v>film &amp; video</v>
      </c>
      <c r="R336" s="4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2.75" hidden="1" x14ac:dyDescent="0.4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8219</v>
      </c>
      <c r="G337" s="4" t="s">
        <v>8224</v>
      </c>
      <c r="H337" s="4" t="s">
        <v>8246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8269</v>
      </c>
      <c r="O337" s="7">
        <f t="shared" si="30"/>
        <v>1.0276470588235294</v>
      </c>
      <c r="P337" s="8">
        <f t="shared" si="31"/>
        <v>109.19</v>
      </c>
      <c r="Q337" s="4" t="str">
        <f t="shared" si="32"/>
        <v>film &amp; video</v>
      </c>
      <c r="R337" s="4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2.75" hidden="1" x14ac:dyDescent="0.4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8219</v>
      </c>
      <c r="G338" s="4" t="s">
        <v>8224</v>
      </c>
      <c r="H338" s="4" t="s">
        <v>8246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8269</v>
      </c>
      <c r="O338" s="7">
        <f t="shared" si="30"/>
        <v>1.1683911999999999</v>
      </c>
      <c r="P338" s="8">
        <f t="shared" si="31"/>
        <v>59.25</v>
      </c>
      <c r="Q338" s="4" t="str">
        <f t="shared" si="32"/>
        <v>film &amp; video</v>
      </c>
      <c r="R338" s="4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2.75" hidden="1" x14ac:dyDescent="0.4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8219</v>
      </c>
      <c r="G339" s="4" t="s">
        <v>8224</v>
      </c>
      <c r="H339" s="4" t="s">
        <v>8246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8269</v>
      </c>
      <c r="O339" s="7">
        <f t="shared" si="30"/>
        <v>1.0116833333333335</v>
      </c>
      <c r="P339" s="8">
        <f t="shared" si="31"/>
        <v>97.9</v>
      </c>
      <c r="Q339" s="4" t="str">
        <f t="shared" si="32"/>
        <v>film &amp; video</v>
      </c>
      <c r="R339" s="4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2.75" hidden="1" x14ac:dyDescent="0.4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8219</v>
      </c>
      <c r="G340" s="4" t="s">
        <v>8224</v>
      </c>
      <c r="H340" s="4" t="s">
        <v>8246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8269</v>
      </c>
      <c r="O340" s="7">
        <f t="shared" si="30"/>
        <v>1.1013360000000001</v>
      </c>
      <c r="P340" s="8">
        <f t="shared" si="31"/>
        <v>70</v>
      </c>
      <c r="Q340" s="4" t="str">
        <f t="shared" si="32"/>
        <v>film &amp; video</v>
      </c>
      <c r="R340" s="4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2.75" hidden="1" x14ac:dyDescent="0.4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8219</v>
      </c>
      <c r="G341" s="4" t="s">
        <v>8224</v>
      </c>
      <c r="H341" s="4" t="s">
        <v>8246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8269</v>
      </c>
      <c r="O341" s="7">
        <f t="shared" si="30"/>
        <v>1.0808333333333333</v>
      </c>
      <c r="P341" s="8">
        <f t="shared" si="31"/>
        <v>72.87</v>
      </c>
      <c r="Q341" s="4" t="str">
        <f t="shared" si="32"/>
        <v>film &amp; video</v>
      </c>
      <c r="R341" s="4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2.75" hidden="1" x14ac:dyDescent="0.4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8219</v>
      </c>
      <c r="G342" s="4" t="s">
        <v>8224</v>
      </c>
      <c r="H342" s="4" t="s">
        <v>8246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8269</v>
      </c>
      <c r="O342" s="7">
        <f t="shared" si="30"/>
        <v>1.2502285714285715</v>
      </c>
      <c r="P342" s="8">
        <f t="shared" si="31"/>
        <v>146.35</v>
      </c>
      <c r="Q342" s="4" t="str">
        <f t="shared" si="32"/>
        <v>film &amp; video</v>
      </c>
      <c r="R342" s="4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2.75" hidden="1" x14ac:dyDescent="0.4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8219</v>
      </c>
      <c r="G343" s="4" t="s">
        <v>8224</v>
      </c>
      <c r="H343" s="4" t="s">
        <v>8246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8269</v>
      </c>
      <c r="O343" s="7">
        <f t="shared" si="30"/>
        <v>1.0671428571428572</v>
      </c>
      <c r="P343" s="8">
        <f t="shared" si="31"/>
        <v>67.91</v>
      </c>
      <c r="Q343" s="4" t="str">
        <f t="shared" si="32"/>
        <v>film &amp; video</v>
      </c>
      <c r="R343" s="4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8.5" hidden="1" x14ac:dyDescent="0.4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8219</v>
      </c>
      <c r="G344" s="4" t="s">
        <v>8224</v>
      </c>
      <c r="H344" s="4" t="s">
        <v>8246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8269</v>
      </c>
      <c r="O344" s="7">
        <f t="shared" si="30"/>
        <v>1.0036639999999999</v>
      </c>
      <c r="P344" s="8">
        <f t="shared" si="31"/>
        <v>169.85</v>
      </c>
      <c r="Q344" s="4" t="str">
        <f t="shared" si="32"/>
        <v>film &amp; video</v>
      </c>
      <c r="R344" s="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42.75" hidden="1" x14ac:dyDescent="0.4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8219</v>
      </c>
      <c r="G345" s="4" t="s">
        <v>8224</v>
      </c>
      <c r="H345" s="4" t="s">
        <v>8246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8269</v>
      </c>
      <c r="O345" s="7">
        <f t="shared" si="30"/>
        <v>1.0202863333333334</v>
      </c>
      <c r="P345" s="8">
        <f t="shared" si="31"/>
        <v>58.41</v>
      </c>
      <c r="Q345" s="4" t="str">
        <f t="shared" si="32"/>
        <v>film &amp; video</v>
      </c>
      <c r="R345" s="4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42.75" hidden="1" x14ac:dyDescent="0.4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8219</v>
      </c>
      <c r="G346" s="4" t="s">
        <v>8224</v>
      </c>
      <c r="H346" s="4" t="s">
        <v>8246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8269</v>
      </c>
      <c r="O346" s="7">
        <f t="shared" si="30"/>
        <v>1.0208358208955224</v>
      </c>
      <c r="P346" s="8">
        <f t="shared" si="31"/>
        <v>119.99</v>
      </c>
      <c r="Q346" s="4" t="str">
        <f t="shared" si="32"/>
        <v>film &amp; video</v>
      </c>
      <c r="R346" s="4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2.75" hidden="1" x14ac:dyDescent="0.4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8219</v>
      </c>
      <c r="G347" s="4" t="s">
        <v>8224</v>
      </c>
      <c r="H347" s="4" t="s">
        <v>8246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8269</v>
      </c>
      <c r="O347" s="7">
        <f t="shared" si="30"/>
        <v>1.2327586206896552</v>
      </c>
      <c r="P347" s="8">
        <f t="shared" si="31"/>
        <v>99.86</v>
      </c>
      <c r="Q347" s="4" t="str">
        <f t="shared" si="32"/>
        <v>film &amp; video</v>
      </c>
      <c r="R347" s="4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2.75" hidden="1" x14ac:dyDescent="0.4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8219</v>
      </c>
      <c r="G348" s="4" t="s">
        <v>8224</v>
      </c>
      <c r="H348" s="4" t="s">
        <v>8246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8269</v>
      </c>
      <c r="O348" s="7">
        <f t="shared" si="30"/>
        <v>1.7028880000000002</v>
      </c>
      <c r="P348" s="8">
        <f t="shared" si="31"/>
        <v>90.58</v>
      </c>
      <c r="Q348" s="4" t="str">
        <f t="shared" si="32"/>
        <v>film &amp; video</v>
      </c>
      <c r="R348" s="4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2.75" hidden="1" x14ac:dyDescent="0.4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8219</v>
      </c>
      <c r="G349" s="4" t="s">
        <v>8224</v>
      </c>
      <c r="H349" s="4" t="s">
        <v>8246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8269</v>
      </c>
      <c r="O349" s="7">
        <f t="shared" si="30"/>
        <v>1.1159049999999999</v>
      </c>
      <c r="P349" s="8">
        <f t="shared" si="31"/>
        <v>117.77</v>
      </c>
      <c r="Q349" s="4" t="str">
        <f t="shared" si="32"/>
        <v>film &amp; video</v>
      </c>
      <c r="R349" s="4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2.75" hidden="1" x14ac:dyDescent="0.4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8219</v>
      </c>
      <c r="G350" s="4" t="s">
        <v>8224</v>
      </c>
      <c r="H350" s="4" t="s">
        <v>8246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8269</v>
      </c>
      <c r="O350" s="7">
        <f t="shared" si="30"/>
        <v>1.03</v>
      </c>
      <c r="P350" s="8">
        <f t="shared" si="31"/>
        <v>86.55</v>
      </c>
      <c r="Q350" s="4" t="str">
        <f t="shared" si="32"/>
        <v>film &amp; video</v>
      </c>
      <c r="R350" s="4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2.75" hidden="1" x14ac:dyDescent="0.4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8219</v>
      </c>
      <c r="G351" s="4" t="s">
        <v>8224</v>
      </c>
      <c r="H351" s="4" t="s">
        <v>8246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8269</v>
      </c>
      <c r="O351" s="7">
        <f t="shared" si="30"/>
        <v>1.0663570159857905</v>
      </c>
      <c r="P351" s="8">
        <f t="shared" si="31"/>
        <v>71.900000000000006</v>
      </c>
      <c r="Q351" s="4" t="str">
        <f t="shared" si="32"/>
        <v>film &amp; video</v>
      </c>
      <c r="R351" s="4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2.75" hidden="1" x14ac:dyDescent="0.4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8219</v>
      </c>
      <c r="G352" s="4" t="s">
        <v>8224</v>
      </c>
      <c r="H352" s="4" t="s">
        <v>8246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8269</v>
      </c>
      <c r="O352" s="7">
        <f t="shared" si="30"/>
        <v>1.1476</v>
      </c>
      <c r="P352" s="8">
        <f t="shared" si="31"/>
        <v>129.82</v>
      </c>
      <c r="Q352" s="4" t="str">
        <f t="shared" si="32"/>
        <v>film &amp; video</v>
      </c>
      <c r="R352" s="4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42.75" hidden="1" x14ac:dyDescent="0.4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8219</v>
      </c>
      <c r="G353" s="4" t="s">
        <v>8227</v>
      </c>
      <c r="H353" s="4" t="s">
        <v>8249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8269</v>
      </c>
      <c r="O353" s="7">
        <f t="shared" si="30"/>
        <v>1.2734117647058822</v>
      </c>
      <c r="P353" s="8">
        <f t="shared" si="31"/>
        <v>44.91</v>
      </c>
      <c r="Q353" s="4" t="str">
        <f t="shared" si="32"/>
        <v>film &amp; video</v>
      </c>
      <c r="R353" s="4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2.75" hidden="1" x14ac:dyDescent="0.4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8219</v>
      </c>
      <c r="G354" s="4" t="s">
        <v>8224</v>
      </c>
      <c r="H354" s="4" t="s">
        <v>8246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8269</v>
      </c>
      <c r="O354" s="7">
        <f t="shared" si="30"/>
        <v>1.1656</v>
      </c>
      <c r="P354" s="8">
        <f t="shared" si="31"/>
        <v>40.76</v>
      </c>
      <c r="Q354" s="4" t="str">
        <f t="shared" si="32"/>
        <v>film &amp; video</v>
      </c>
      <c r="R354" s="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42.75" hidden="1" x14ac:dyDescent="0.4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8219</v>
      </c>
      <c r="G355" s="4" t="s">
        <v>8224</v>
      </c>
      <c r="H355" s="4" t="s">
        <v>8246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8269</v>
      </c>
      <c r="O355" s="7">
        <f t="shared" si="30"/>
        <v>1.0861819426615318</v>
      </c>
      <c r="P355" s="8">
        <f t="shared" si="31"/>
        <v>103.52</v>
      </c>
      <c r="Q355" s="4" t="str">
        <f t="shared" si="32"/>
        <v>film &amp; video</v>
      </c>
      <c r="R355" s="4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2.75" hidden="1" x14ac:dyDescent="0.4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8219</v>
      </c>
      <c r="G356" s="4" t="s">
        <v>8224</v>
      </c>
      <c r="H356" s="4" t="s">
        <v>8246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8269</v>
      </c>
      <c r="O356" s="7">
        <f t="shared" si="30"/>
        <v>1.0394285714285714</v>
      </c>
      <c r="P356" s="8">
        <f t="shared" si="31"/>
        <v>125.45</v>
      </c>
      <c r="Q356" s="4" t="str">
        <f t="shared" si="32"/>
        <v>film &amp; video</v>
      </c>
      <c r="R356" s="4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28.5" hidden="1" x14ac:dyDescent="0.4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8219</v>
      </c>
      <c r="G357" s="4" t="s">
        <v>8224</v>
      </c>
      <c r="H357" s="4" t="s">
        <v>8246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8269</v>
      </c>
      <c r="O357" s="7">
        <f t="shared" si="30"/>
        <v>1.1625714285714286</v>
      </c>
      <c r="P357" s="8">
        <f t="shared" si="31"/>
        <v>246.61</v>
      </c>
      <c r="Q357" s="4" t="str">
        <f t="shared" si="32"/>
        <v>film &amp; video</v>
      </c>
      <c r="R357" s="4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28.5" hidden="1" x14ac:dyDescent="0.4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8219</v>
      </c>
      <c r="G358" s="4" t="s">
        <v>8224</v>
      </c>
      <c r="H358" s="4" t="s">
        <v>8246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8269</v>
      </c>
      <c r="O358" s="7">
        <f t="shared" si="30"/>
        <v>1.0269239999999999</v>
      </c>
      <c r="P358" s="8">
        <f t="shared" si="31"/>
        <v>79.400000000000006</v>
      </c>
      <c r="Q358" s="4" t="str">
        <f t="shared" si="32"/>
        <v>film &amp; video</v>
      </c>
      <c r="R358" s="4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42.75" hidden="1" x14ac:dyDescent="0.4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8219</v>
      </c>
      <c r="G359" s="4" t="s">
        <v>8224</v>
      </c>
      <c r="H359" s="4" t="s">
        <v>8246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8269</v>
      </c>
      <c r="O359" s="7">
        <f t="shared" si="30"/>
        <v>1.74</v>
      </c>
      <c r="P359" s="8">
        <f t="shared" si="31"/>
        <v>86.14</v>
      </c>
      <c r="Q359" s="4" t="str">
        <f t="shared" si="32"/>
        <v>film &amp; video</v>
      </c>
      <c r="R359" s="4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2.75" hidden="1" x14ac:dyDescent="0.4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8219</v>
      </c>
      <c r="G360" s="4" t="s">
        <v>8224</v>
      </c>
      <c r="H360" s="4" t="s">
        <v>8246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8269</v>
      </c>
      <c r="O360" s="7">
        <f t="shared" si="30"/>
        <v>1.03088</v>
      </c>
      <c r="P360" s="8">
        <f t="shared" si="31"/>
        <v>193.05</v>
      </c>
      <c r="Q360" s="4" t="str">
        <f t="shared" si="32"/>
        <v>film &amp; video</v>
      </c>
      <c r="R360" s="4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2.75" hidden="1" x14ac:dyDescent="0.4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8219</v>
      </c>
      <c r="G361" s="4" t="s">
        <v>8224</v>
      </c>
      <c r="H361" s="4" t="s">
        <v>8246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8269</v>
      </c>
      <c r="O361" s="7">
        <f t="shared" si="30"/>
        <v>1.0485537190082646</v>
      </c>
      <c r="P361" s="8">
        <f t="shared" si="31"/>
        <v>84.02</v>
      </c>
      <c r="Q361" s="4" t="str">
        <f t="shared" si="32"/>
        <v>film &amp; video</v>
      </c>
      <c r="R361" s="4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2.75" hidden="1" x14ac:dyDescent="0.4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8219</v>
      </c>
      <c r="G362" s="4" t="s">
        <v>8224</v>
      </c>
      <c r="H362" s="4" t="s">
        <v>8246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8269</v>
      </c>
      <c r="O362" s="7">
        <f t="shared" si="30"/>
        <v>1.0137499999999999</v>
      </c>
      <c r="P362" s="8">
        <f t="shared" si="31"/>
        <v>139.83000000000001</v>
      </c>
      <c r="Q362" s="4" t="str">
        <f t="shared" si="32"/>
        <v>film &amp; video</v>
      </c>
      <c r="R362" s="4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2.75" hidden="1" x14ac:dyDescent="0.4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8219</v>
      </c>
      <c r="G363" s="4" t="s">
        <v>8224</v>
      </c>
      <c r="H363" s="4" t="s">
        <v>8246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8269</v>
      </c>
      <c r="O363" s="7">
        <f t="shared" si="30"/>
        <v>1.1107699999999998</v>
      </c>
      <c r="P363" s="8">
        <f t="shared" si="31"/>
        <v>109.82</v>
      </c>
      <c r="Q363" s="4" t="str">
        <f t="shared" si="32"/>
        <v>film &amp; video</v>
      </c>
      <c r="R363" s="4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42.75" hidden="1" x14ac:dyDescent="0.4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8219</v>
      </c>
      <c r="G364" s="4" t="s">
        <v>8224</v>
      </c>
      <c r="H364" s="4" t="s">
        <v>8246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8269</v>
      </c>
      <c r="O364" s="7">
        <f t="shared" si="30"/>
        <v>1.2415933781686497</v>
      </c>
      <c r="P364" s="8">
        <f t="shared" si="31"/>
        <v>139.53</v>
      </c>
      <c r="Q364" s="4" t="str">
        <f t="shared" si="32"/>
        <v>film &amp; video</v>
      </c>
      <c r="R364" s="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42.75" hidden="1" x14ac:dyDescent="0.4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8219</v>
      </c>
      <c r="G365" s="4" t="s">
        <v>8224</v>
      </c>
      <c r="H365" s="4" t="s">
        <v>8246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8269</v>
      </c>
      <c r="O365" s="7">
        <f t="shared" si="30"/>
        <v>1.0133333333333334</v>
      </c>
      <c r="P365" s="8">
        <f t="shared" si="31"/>
        <v>347.85</v>
      </c>
      <c r="Q365" s="4" t="str">
        <f t="shared" si="32"/>
        <v>film &amp; video</v>
      </c>
      <c r="R365" s="4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2.75" hidden="1" x14ac:dyDescent="0.4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8219</v>
      </c>
      <c r="G366" s="4" t="s">
        <v>8224</v>
      </c>
      <c r="H366" s="4" t="s">
        <v>8246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8269</v>
      </c>
      <c r="O366" s="7">
        <f t="shared" si="30"/>
        <v>1.1016142857142857</v>
      </c>
      <c r="P366" s="8">
        <f t="shared" si="31"/>
        <v>68.239999999999995</v>
      </c>
      <c r="Q366" s="4" t="str">
        <f t="shared" si="32"/>
        <v>film &amp; video</v>
      </c>
      <c r="R366" s="4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2.75" hidden="1" x14ac:dyDescent="0.4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8219</v>
      </c>
      <c r="G367" s="4" t="s">
        <v>8225</v>
      </c>
      <c r="H367" s="4" t="s">
        <v>8247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8269</v>
      </c>
      <c r="O367" s="7">
        <f t="shared" si="30"/>
        <v>1.0397333333333334</v>
      </c>
      <c r="P367" s="8">
        <f t="shared" si="31"/>
        <v>239.94</v>
      </c>
      <c r="Q367" s="4" t="str">
        <f t="shared" si="32"/>
        <v>film &amp; video</v>
      </c>
      <c r="R367" s="4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2.75" hidden="1" x14ac:dyDescent="0.4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8219</v>
      </c>
      <c r="G368" s="4" t="s">
        <v>8224</v>
      </c>
      <c r="H368" s="4" t="s">
        <v>8246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8269</v>
      </c>
      <c r="O368" s="7">
        <f t="shared" si="30"/>
        <v>1.013157894736842</v>
      </c>
      <c r="P368" s="8">
        <f t="shared" si="31"/>
        <v>287.31</v>
      </c>
      <c r="Q368" s="4" t="str">
        <f t="shared" si="32"/>
        <v>film &amp; video</v>
      </c>
      <c r="R368" s="4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2.75" hidden="1" x14ac:dyDescent="0.4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8219</v>
      </c>
      <c r="G369" s="4" t="s">
        <v>8224</v>
      </c>
      <c r="H369" s="4" t="s">
        <v>8246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8269</v>
      </c>
      <c r="O369" s="7">
        <f t="shared" si="30"/>
        <v>1.033501</v>
      </c>
      <c r="P369" s="8">
        <f t="shared" si="31"/>
        <v>86.85</v>
      </c>
      <c r="Q369" s="4" t="str">
        <f t="shared" si="32"/>
        <v>film &amp; video</v>
      </c>
      <c r="R369" s="4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2.75" hidden="1" x14ac:dyDescent="0.4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8219</v>
      </c>
      <c r="G370" s="4" t="s">
        <v>8224</v>
      </c>
      <c r="H370" s="4" t="s">
        <v>8246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8269</v>
      </c>
      <c r="O370" s="7">
        <f t="shared" si="30"/>
        <v>1.04112</v>
      </c>
      <c r="P370" s="8">
        <f t="shared" si="31"/>
        <v>81.849999999999994</v>
      </c>
      <c r="Q370" s="4" t="str">
        <f t="shared" si="32"/>
        <v>film &amp; video</v>
      </c>
      <c r="R370" s="4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2.75" hidden="1" x14ac:dyDescent="0.4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8219</v>
      </c>
      <c r="G371" s="4" t="s">
        <v>8224</v>
      </c>
      <c r="H371" s="4" t="s">
        <v>8246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8269</v>
      </c>
      <c r="O371" s="7">
        <f t="shared" si="30"/>
        <v>1.1015569230769231</v>
      </c>
      <c r="P371" s="8">
        <f t="shared" si="31"/>
        <v>42.87</v>
      </c>
      <c r="Q371" s="4" t="str">
        <f t="shared" si="32"/>
        <v>film &amp; video</v>
      </c>
      <c r="R371" s="4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2.75" hidden="1" x14ac:dyDescent="0.4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8219</v>
      </c>
      <c r="G372" s="4" t="s">
        <v>8224</v>
      </c>
      <c r="H372" s="4" t="s">
        <v>8246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8269</v>
      </c>
      <c r="O372" s="7">
        <f t="shared" si="30"/>
        <v>1.2202</v>
      </c>
      <c r="P372" s="8">
        <f t="shared" si="31"/>
        <v>709.42</v>
      </c>
      <c r="Q372" s="4" t="str">
        <f t="shared" si="32"/>
        <v>film &amp; video</v>
      </c>
      <c r="R372" s="4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42.75" hidden="1" x14ac:dyDescent="0.4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8219</v>
      </c>
      <c r="G373" s="4" t="s">
        <v>8224</v>
      </c>
      <c r="H373" s="4" t="s">
        <v>8246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8269</v>
      </c>
      <c r="O373" s="7">
        <f t="shared" si="30"/>
        <v>1.1416866666666667</v>
      </c>
      <c r="P373" s="8">
        <f t="shared" si="31"/>
        <v>161.26</v>
      </c>
      <c r="Q373" s="4" t="str">
        <f t="shared" si="32"/>
        <v>film &amp; video</v>
      </c>
      <c r="R373" s="4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8.5" hidden="1" x14ac:dyDescent="0.4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8219</v>
      </c>
      <c r="G374" s="4" t="s">
        <v>8225</v>
      </c>
      <c r="H374" s="4" t="s">
        <v>8247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8269</v>
      </c>
      <c r="O374" s="7">
        <f t="shared" si="30"/>
        <v>1.2533333333333334</v>
      </c>
      <c r="P374" s="8">
        <f t="shared" si="31"/>
        <v>41.78</v>
      </c>
      <c r="Q374" s="4" t="str">
        <f t="shared" si="32"/>
        <v>film &amp; video</v>
      </c>
      <c r="R374" s="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2.75" hidden="1" x14ac:dyDescent="0.4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8219</v>
      </c>
      <c r="G375" s="4" t="s">
        <v>8224</v>
      </c>
      <c r="H375" s="4" t="s">
        <v>8246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8269</v>
      </c>
      <c r="O375" s="7">
        <f t="shared" si="30"/>
        <v>1.0666666666666667</v>
      </c>
      <c r="P375" s="8">
        <f t="shared" si="31"/>
        <v>89.89</v>
      </c>
      <c r="Q375" s="4" t="str">
        <f t="shared" si="32"/>
        <v>film &amp; video</v>
      </c>
      <c r="R375" s="4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2.75" hidden="1" x14ac:dyDescent="0.4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8219</v>
      </c>
      <c r="G376" s="4" t="s">
        <v>8224</v>
      </c>
      <c r="H376" s="4" t="s">
        <v>8246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8269</v>
      </c>
      <c r="O376" s="7">
        <f t="shared" si="30"/>
        <v>1.3065</v>
      </c>
      <c r="P376" s="8">
        <f t="shared" si="31"/>
        <v>45.05</v>
      </c>
      <c r="Q376" s="4" t="str">
        <f t="shared" si="32"/>
        <v>film &amp; video</v>
      </c>
      <c r="R376" s="4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2.75" hidden="1" x14ac:dyDescent="0.4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8219</v>
      </c>
      <c r="G377" s="4" t="s">
        <v>8224</v>
      </c>
      <c r="H377" s="4" t="s">
        <v>8246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8269</v>
      </c>
      <c r="O377" s="7">
        <f t="shared" si="30"/>
        <v>1.2</v>
      </c>
      <c r="P377" s="8">
        <f t="shared" si="31"/>
        <v>42.86</v>
      </c>
      <c r="Q377" s="4" t="str">
        <f t="shared" si="32"/>
        <v>film &amp; video</v>
      </c>
      <c r="R377" s="4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42.75" hidden="1" x14ac:dyDescent="0.4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8219</v>
      </c>
      <c r="G378" s="4" t="s">
        <v>8225</v>
      </c>
      <c r="H378" s="4" t="s">
        <v>8247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8269</v>
      </c>
      <c r="O378" s="7">
        <f t="shared" si="30"/>
        <v>1.0595918367346939</v>
      </c>
      <c r="P378" s="8">
        <f t="shared" si="31"/>
        <v>54.08</v>
      </c>
      <c r="Q378" s="4" t="str">
        <f t="shared" si="32"/>
        <v>film &amp; video</v>
      </c>
      <c r="R378" s="4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2.75" hidden="1" x14ac:dyDescent="0.4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8219</v>
      </c>
      <c r="G379" s="4" t="s">
        <v>8224</v>
      </c>
      <c r="H379" s="4" t="s">
        <v>8246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8269</v>
      </c>
      <c r="O379" s="7">
        <f t="shared" si="30"/>
        <v>1.1439999999999999</v>
      </c>
      <c r="P379" s="8">
        <f t="shared" si="31"/>
        <v>103.22</v>
      </c>
      <c r="Q379" s="4" t="str">
        <f t="shared" si="32"/>
        <v>film &amp; video</v>
      </c>
      <c r="R379" s="4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7" hidden="1" x14ac:dyDescent="0.4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8219</v>
      </c>
      <c r="G380" s="4" t="s">
        <v>8229</v>
      </c>
      <c r="H380" s="4" t="s">
        <v>8251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8269</v>
      </c>
      <c r="O380" s="7">
        <f t="shared" si="30"/>
        <v>1.1176666666666666</v>
      </c>
      <c r="P380" s="8">
        <f t="shared" si="31"/>
        <v>40.4</v>
      </c>
      <c r="Q380" s="4" t="str">
        <f t="shared" si="32"/>
        <v>film &amp; video</v>
      </c>
      <c r="R380" s="4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2.75" hidden="1" x14ac:dyDescent="0.4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8219</v>
      </c>
      <c r="G381" s="4" t="s">
        <v>8224</v>
      </c>
      <c r="H381" s="4" t="s">
        <v>8246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8269</v>
      </c>
      <c r="O381" s="7">
        <f t="shared" si="30"/>
        <v>1.1608000000000001</v>
      </c>
      <c r="P381" s="8">
        <f t="shared" si="31"/>
        <v>116.86</v>
      </c>
      <c r="Q381" s="4" t="str">
        <f t="shared" si="32"/>
        <v>film &amp; video</v>
      </c>
      <c r="R381" s="4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42.75" hidden="1" x14ac:dyDescent="0.4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8219</v>
      </c>
      <c r="G382" s="4" t="s">
        <v>8224</v>
      </c>
      <c r="H382" s="4" t="s">
        <v>8246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8269</v>
      </c>
      <c r="O382" s="7">
        <f t="shared" si="30"/>
        <v>1.415</v>
      </c>
      <c r="P382" s="8">
        <f t="shared" si="31"/>
        <v>115.51</v>
      </c>
      <c r="Q382" s="4" t="str">
        <f t="shared" si="32"/>
        <v>film &amp; video</v>
      </c>
      <c r="R382" s="4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2.75" hidden="1" x14ac:dyDescent="0.4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8219</v>
      </c>
      <c r="G383" s="4" t="s">
        <v>8224</v>
      </c>
      <c r="H383" s="4" t="s">
        <v>8246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8269</v>
      </c>
      <c r="O383" s="7">
        <f t="shared" si="30"/>
        <v>1.0472999999999999</v>
      </c>
      <c r="P383" s="8">
        <f t="shared" si="31"/>
        <v>104.31</v>
      </c>
      <c r="Q383" s="4" t="str">
        <f t="shared" si="32"/>
        <v>film &amp; video</v>
      </c>
      <c r="R383" s="4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7" hidden="1" x14ac:dyDescent="0.4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8219</v>
      </c>
      <c r="G384" s="4" t="s">
        <v>8224</v>
      </c>
      <c r="H384" s="4" t="s">
        <v>8246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8269</v>
      </c>
      <c r="O384" s="7">
        <f t="shared" si="30"/>
        <v>2.5583333333333331</v>
      </c>
      <c r="P384" s="8">
        <f t="shared" si="31"/>
        <v>69.77</v>
      </c>
      <c r="Q384" s="4" t="str">
        <f t="shared" si="32"/>
        <v>film &amp; video</v>
      </c>
      <c r="R384" s="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2.75" hidden="1" x14ac:dyDescent="0.4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8219</v>
      </c>
      <c r="G385" s="4" t="s">
        <v>8224</v>
      </c>
      <c r="H385" s="4" t="s">
        <v>8246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8269</v>
      </c>
      <c r="O385" s="7">
        <f t="shared" si="30"/>
        <v>2.0670670670670672</v>
      </c>
      <c r="P385" s="8">
        <f t="shared" si="31"/>
        <v>43.02</v>
      </c>
      <c r="Q385" s="4" t="str">
        <f t="shared" si="32"/>
        <v>film &amp; video</v>
      </c>
      <c r="R385" s="4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2.75" hidden="1" x14ac:dyDescent="0.4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8219</v>
      </c>
      <c r="G386" s="4" t="s">
        <v>8224</v>
      </c>
      <c r="H386" s="4" t="s">
        <v>8246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8269</v>
      </c>
      <c r="O386" s="7">
        <f t="shared" ref="O386:O449" si="36">E386/D386</f>
        <v>1.1210500000000001</v>
      </c>
      <c r="P386" s="8">
        <f t="shared" ref="P386:P449" si="37">ROUND(E386/L386, 2)</f>
        <v>58.54</v>
      </c>
      <c r="Q386" s="4" t="str">
        <f t="shared" si="32"/>
        <v>film &amp; video</v>
      </c>
      <c r="R386" s="4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2.75" hidden="1" x14ac:dyDescent="0.4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8219</v>
      </c>
      <c r="G387" s="4" t="s">
        <v>8224</v>
      </c>
      <c r="H387" s="4" t="s">
        <v>8246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8269</v>
      </c>
      <c r="O387" s="7">
        <f t="shared" si="36"/>
        <v>1.05982</v>
      </c>
      <c r="P387" s="8">
        <f t="shared" si="37"/>
        <v>111.8</v>
      </c>
      <c r="Q387" s="4" t="str">
        <f t="shared" ref="Q387:Q450" si="38">LEFT(N387,(SEARCH("/",N387,1)-1))</f>
        <v>film &amp; video</v>
      </c>
      <c r="R387" s="4" t="str">
        <f t="shared" ref="R387:R450" si="39">RIGHT(N387,(LEN(N387)-SEARCH("/",N387,1)))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2.75" hidden="1" x14ac:dyDescent="0.4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8219</v>
      </c>
      <c r="G388" s="4" t="s">
        <v>8224</v>
      </c>
      <c r="H388" s="4" t="s">
        <v>8246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8269</v>
      </c>
      <c r="O388" s="7">
        <f t="shared" si="36"/>
        <v>1.0016666666666667</v>
      </c>
      <c r="P388" s="8">
        <f t="shared" si="37"/>
        <v>46.23</v>
      </c>
      <c r="Q388" s="4" t="str">
        <f t="shared" si="38"/>
        <v>film &amp; video</v>
      </c>
      <c r="R388" s="4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42.75" hidden="1" x14ac:dyDescent="0.4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8219</v>
      </c>
      <c r="G389" s="4" t="s">
        <v>8224</v>
      </c>
      <c r="H389" s="4" t="s">
        <v>8246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8269</v>
      </c>
      <c r="O389" s="7">
        <f t="shared" si="36"/>
        <v>2.1398947368421051</v>
      </c>
      <c r="P389" s="8">
        <f t="shared" si="37"/>
        <v>144.69</v>
      </c>
      <c r="Q389" s="4" t="str">
        <f t="shared" si="38"/>
        <v>film &amp; video</v>
      </c>
      <c r="R389" s="4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2.75" hidden="1" x14ac:dyDescent="0.4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8219</v>
      </c>
      <c r="G390" s="4" t="s">
        <v>8224</v>
      </c>
      <c r="H390" s="4" t="s">
        <v>8246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8269</v>
      </c>
      <c r="O390" s="7">
        <f t="shared" si="36"/>
        <v>1.2616000000000001</v>
      </c>
      <c r="P390" s="8">
        <f t="shared" si="37"/>
        <v>88.85</v>
      </c>
      <c r="Q390" s="4" t="str">
        <f t="shared" si="38"/>
        <v>film &amp; video</v>
      </c>
      <c r="R390" s="4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42.75" hidden="1" x14ac:dyDescent="0.4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8219</v>
      </c>
      <c r="G391" s="4" t="s">
        <v>8224</v>
      </c>
      <c r="H391" s="4" t="s">
        <v>8246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8269</v>
      </c>
      <c r="O391" s="7">
        <f t="shared" si="36"/>
        <v>1.8153547058823529</v>
      </c>
      <c r="P391" s="8">
        <f t="shared" si="37"/>
        <v>81.75</v>
      </c>
      <c r="Q391" s="4" t="str">
        <f t="shared" si="38"/>
        <v>film &amp; video</v>
      </c>
      <c r="R391" s="4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2.75" hidden="1" x14ac:dyDescent="0.4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8219</v>
      </c>
      <c r="G392" s="4" t="s">
        <v>8224</v>
      </c>
      <c r="H392" s="4" t="s">
        <v>8246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8269</v>
      </c>
      <c r="O392" s="7">
        <f t="shared" si="36"/>
        <v>1</v>
      </c>
      <c r="P392" s="8">
        <f t="shared" si="37"/>
        <v>71.430000000000007</v>
      </c>
      <c r="Q392" s="4" t="str">
        <f t="shared" si="38"/>
        <v>film &amp; video</v>
      </c>
      <c r="R392" s="4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2.75" hidden="1" x14ac:dyDescent="0.4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8219</v>
      </c>
      <c r="G393" s="4" t="s">
        <v>8224</v>
      </c>
      <c r="H393" s="4" t="s">
        <v>8246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8269</v>
      </c>
      <c r="O393" s="7">
        <f t="shared" si="36"/>
        <v>1.0061</v>
      </c>
      <c r="P393" s="8">
        <f t="shared" si="37"/>
        <v>104.26</v>
      </c>
      <c r="Q393" s="4" t="str">
        <f t="shared" si="38"/>
        <v>film &amp; video</v>
      </c>
      <c r="R393" s="4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2.75" hidden="1" x14ac:dyDescent="0.4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8219</v>
      </c>
      <c r="G394" s="4" t="s">
        <v>8224</v>
      </c>
      <c r="H394" s="4" t="s">
        <v>8246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8269</v>
      </c>
      <c r="O394" s="7">
        <f t="shared" si="36"/>
        <v>1.009027027027027</v>
      </c>
      <c r="P394" s="8">
        <f t="shared" si="37"/>
        <v>90.62</v>
      </c>
      <c r="Q394" s="4" t="str">
        <f t="shared" si="38"/>
        <v>film &amp; video</v>
      </c>
      <c r="R394" s="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28.5" hidden="1" x14ac:dyDescent="0.4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8219</v>
      </c>
      <c r="G395" s="4" t="s">
        <v>8224</v>
      </c>
      <c r="H395" s="4" t="s">
        <v>8246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8269</v>
      </c>
      <c r="O395" s="7">
        <f t="shared" si="36"/>
        <v>1.10446</v>
      </c>
      <c r="P395" s="8">
        <f t="shared" si="37"/>
        <v>157.33000000000001</v>
      </c>
      <c r="Q395" s="4" t="str">
        <f t="shared" si="38"/>
        <v>film &amp; video</v>
      </c>
      <c r="R395" s="4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2.75" hidden="1" x14ac:dyDescent="0.4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8219</v>
      </c>
      <c r="G396" s="4" t="s">
        <v>8227</v>
      </c>
      <c r="H396" s="4" t="s">
        <v>8249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8269</v>
      </c>
      <c r="O396" s="7">
        <f t="shared" si="36"/>
        <v>1.118936170212766</v>
      </c>
      <c r="P396" s="8">
        <f t="shared" si="37"/>
        <v>105.18</v>
      </c>
      <c r="Q396" s="4" t="str">
        <f t="shared" si="38"/>
        <v>film &amp; video</v>
      </c>
      <c r="R396" s="4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2.75" hidden="1" x14ac:dyDescent="0.4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8219</v>
      </c>
      <c r="G397" s="4" t="s">
        <v>8224</v>
      </c>
      <c r="H397" s="4" t="s">
        <v>8246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8269</v>
      </c>
      <c r="O397" s="7">
        <f t="shared" si="36"/>
        <v>1.0804450000000001</v>
      </c>
      <c r="P397" s="8">
        <f t="shared" si="37"/>
        <v>58.72</v>
      </c>
      <c r="Q397" s="4" t="str">
        <f t="shared" si="38"/>
        <v>film &amp; video</v>
      </c>
      <c r="R397" s="4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2.75" hidden="1" x14ac:dyDescent="0.4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8219</v>
      </c>
      <c r="G398" s="4" t="s">
        <v>8224</v>
      </c>
      <c r="H398" s="4" t="s">
        <v>8246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8269</v>
      </c>
      <c r="O398" s="7">
        <f t="shared" si="36"/>
        <v>1.0666666666666667</v>
      </c>
      <c r="P398" s="8">
        <f t="shared" si="37"/>
        <v>81.63</v>
      </c>
      <c r="Q398" s="4" t="str">
        <f t="shared" si="38"/>
        <v>film &amp; video</v>
      </c>
      <c r="R398" s="4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7" hidden="1" x14ac:dyDescent="0.4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8219</v>
      </c>
      <c r="G399" s="4" t="s">
        <v>8224</v>
      </c>
      <c r="H399" s="4" t="s">
        <v>8246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8269</v>
      </c>
      <c r="O399" s="7">
        <f t="shared" si="36"/>
        <v>1.0390027322404372</v>
      </c>
      <c r="P399" s="8">
        <f t="shared" si="37"/>
        <v>56.46</v>
      </c>
      <c r="Q399" s="4" t="str">
        <f t="shared" si="38"/>
        <v>film &amp; video</v>
      </c>
      <c r="R399" s="4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2.75" hidden="1" x14ac:dyDescent="0.4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8219</v>
      </c>
      <c r="G400" s="4" t="s">
        <v>8224</v>
      </c>
      <c r="H400" s="4" t="s">
        <v>8246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8269</v>
      </c>
      <c r="O400" s="7">
        <f t="shared" si="36"/>
        <v>1.2516</v>
      </c>
      <c r="P400" s="8">
        <f t="shared" si="37"/>
        <v>140.1</v>
      </c>
      <c r="Q400" s="4" t="str">
        <f t="shared" si="38"/>
        <v>film &amp; video</v>
      </c>
      <c r="R400" s="4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42.75" hidden="1" x14ac:dyDescent="0.4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8219</v>
      </c>
      <c r="G401" s="4" t="s">
        <v>8225</v>
      </c>
      <c r="H401" s="4" t="s">
        <v>8247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8269</v>
      </c>
      <c r="O401" s="7">
        <f t="shared" si="36"/>
        <v>1.0680499999999999</v>
      </c>
      <c r="P401" s="8">
        <f t="shared" si="37"/>
        <v>224.85</v>
      </c>
      <c r="Q401" s="4" t="str">
        <f t="shared" si="38"/>
        <v>film &amp; video</v>
      </c>
      <c r="R401" s="4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2.75" hidden="1" x14ac:dyDescent="0.4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8219</v>
      </c>
      <c r="G402" s="4" t="s">
        <v>8224</v>
      </c>
      <c r="H402" s="4" t="s">
        <v>8246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8269</v>
      </c>
      <c r="O402" s="7">
        <f t="shared" si="36"/>
        <v>1.1230249999999999</v>
      </c>
      <c r="P402" s="8">
        <f t="shared" si="37"/>
        <v>181.13</v>
      </c>
      <c r="Q402" s="4" t="str">
        <f t="shared" si="38"/>
        <v>film &amp; video</v>
      </c>
      <c r="R402" s="4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2.75" hidden="1" x14ac:dyDescent="0.4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8219</v>
      </c>
      <c r="G403" s="4" t="s">
        <v>8224</v>
      </c>
      <c r="H403" s="4" t="s">
        <v>8246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8269</v>
      </c>
      <c r="O403" s="7">
        <f t="shared" si="36"/>
        <v>1.0381199999999999</v>
      </c>
      <c r="P403" s="8">
        <f t="shared" si="37"/>
        <v>711.04</v>
      </c>
      <c r="Q403" s="4" t="str">
        <f t="shared" si="38"/>
        <v>film &amp; video</v>
      </c>
      <c r="R403" s="4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42.75" hidden="1" x14ac:dyDescent="0.4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8219</v>
      </c>
      <c r="G404" s="4" t="s">
        <v>8224</v>
      </c>
      <c r="H404" s="4" t="s">
        <v>8246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8269</v>
      </c>
      <c r="O404" s="7">
        <f t="shared" si="36"/>
        <v>1.4165000000000001</v>
      </c>
      <c r="P404" s="8">
        <f t="shared" si="37"/>
        <v>65.88</v>
      </c>
      <c r="Q404" s="4" t="str">
        <f t="shared" si="38"/>
        <v>film &amp; video</v>
      </c>
      <c r="R404" s="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2.75" hidden="1" x14ac:dyDescent="0.4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8219</v>
      </c>
      <c r="G405" s="4" t="s">
        <v>8224</v>
      </c>
      <c r="H405" s="4" t="s">
        <v>8246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8269</v>
      </c>
      <c r="O405" s="7">
        <f t="shared" si="36"/>
        <v>1.0526</v>
      </c>
      <c r="P405" s="8">
        <f t="shared" si="37"/>
        <v>75.19</v>
      </c>
      <c r="Q405" s="4" t="str">
        <f t="shared" si="38"/>
        <v>film &amp; video</v>
      </c>
      <c r="R405" s="4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2.75" hidden="1" x14ac:dyDescent="0.4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8219</v>
      </c>
      <c r="G406" s="4" t="s">
        <v>8224</v>
      </c>
      <c r="H406" s="4" t="s">
        <v>8246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8269</v>
      </c>
      <c r="O406" s="7">
        <f t="shared" si="36"/>
        <v>1.0309142857142857</v>
      </c>
      <c r="P406" s="8">
        <f t="shared" si="37"/>
        <v>133.13999999999999</v>
      </c>
      <c r="Q406" s="4" t="str">
        <f t="shared" si="38"/>
        <v>film &amp; video</v>
      </c>
      <c r="R406" s="4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28.5" hidden="1" x14ac:dyDescent="0.4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8219</v>
      </c>
      <c r="G407" s="4" t="s">
        <v>8224</v>
      </c>
      <c r="H407" s="4" t="s">
        <v>8246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8269</v>
      </c>
      <c r="O407" s="7">
        <f t="shared" si="36"/>
        <v>1.0765957446808512</v>
      </c>
      <c r="P407" s="8">
        <f t="shared" si="37"/>
        <v>55.2</v>
      </c>
      <c r="Q407" s="4" t="str">
        <f t="shared" si="38"/>
        <v>film &amp; video</v>
      </c>
      <c r="R407" s="4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2.75" hidden="1" x14ac:dyDescent="0.4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8219</v>
      </c>
      <c r="G408" s="4" t="s">
        <v>8224</v>
      </c>
      <c r="H408" s="4" t="s">
        <v>8246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8269</v>
      </c>
      <c r="O408" s="7">
        <f t="shared" si="36"/>
        <v>1.0770464285714285</v>
      </c>
      <c r="P408" s="8">
        <f t="shared" si="37"/>
        <v>86.16</v>
      </c>
      <c r="Q408" s="4" t="str">
        <f t="shared" si="38"/>
        <v>film &amp; video</v>
      </c>
      <c r="R408" s="4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2.75" hidden="1" x14ac:dyDescent="0.4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8219</v>
      </c>
      <c r="G409" s="4" t="s">
        <v>8224</v>
      </c>
      <c r="H409" s="4" t="s">
        <v>8246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8269</v>
      </c>
      <c r="O409" s="7">
        <f t="shared" si="36"/>
        <v>1.0155000000000001</v>
      </c>
      <c r="P409" s="8">
        <f t="shared" si="37"/>
        <v>92.32</v>
      </c>
      <c r="Q409" s="4" t="str">
        <f t="shared" si="38"/>
        <v>film &amp; video</v>
      </c>
      <c r="R409" s="4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2.75" hidden="1" x14ac:dyDescent="0.4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8219</v>
      </c>
      <c r="G410" s="4" t="s">
        <v>8224</v>
      </c>
      <c r="H410" s="4" t="s">
        <v>8246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8269</v>
      </c>
      <c r="O410" s="7">
        <f t="shared" si="36"/>
        <v>1.0143766666666667</v>
      </c>
      <c r="P410" s="8">
        <f t="shared" si="37"/>
        <v>160.16</v>
      </c>
      <c r="Q410" s="4" t="str">
        <f t="shared" si="38"/>
        <v>film &amp; video</v>
      </c>
      <c r="R410" s="4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2.75" hidden="1" x14ac:dyDescent="0.4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8219</v>
      </c>
      <c r="G411" s="4" t="s">
        <v>8225</v>
      </c>
      <c r="H411" s="4" t="s">
        <v>8247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8269</v>
      </c>
      <c r="O411" s="7">
        <f t="shared" si="36"/>
        <v>1.3680000000000001</v>
      </c>
      <c r="P411" s="8">
        <f t="shared" si="37"/>
        <v>45.6</v>
      </c>
      <c r="Q411" s="4" t="str">
        <f t="shared" si="38"/>
        <v>film &amp; video</v>
      </c>
      <c r="R411" s="4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2.75" hidden="1" x14ac:dyDescent="0.4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8219</v>
      </c>
      <c r="G412" s="4" t="s">
        <v>8229</v>
      </c>
      <c r="H412" s="4" t="s">
        <v>8251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8269</v>
      </c>
      <c r="O412" s="7">
        <f t="shared" si="36"/>
        <v>1.2829999999999999</v>
      </c>
      <c r="P412" s="8">
        <f t="shared" si="37"/>
        <v>183.29</v>
      </c>
      <c r="Q412" s="4" t="str">
        <f t="shared" si="38"/>
        <v>film &amp; video</v>
      </c>
      <c r="R412" s="4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2.75" hidden="1" x14ac:dyDescent="0.4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8219</v>
      </c>
      <c r="G413" s="4" t="s">
        <v>8224</v>
      </c>
      <c r="H413" s="4" t="s">
        <v>8246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8269</v>
      </c>
      <c r="O413" s="7">
        <f t="shared" si="36"/>
        <v>1.0105</v>
      </c>
      <c r="P413" s="8">
        <f t="shared" si="37"/>
        <v>125.79</v>
      </c>
      <c r="Q413" s="4" t="str">
        <f t="shared" si="38"/>
        <v>film &amp; video</v>
      </c>
      <c r="R413" s="4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2.75" hidden="1" x14ac:dyDescent="0.4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8219</v>
      </c>
      <c r="G414" s="4" t="s">
        <v>8224</v>
      </c>
      <c r="H414" s="4" t="s">
        <v>8246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8269</v>
      </c>
      <c r="O414" s="7">
        <f t="shared" si="36"/>
        <v>1.2684</v>
      </c>
      <c r="P414" s="8">
        <f t="shared" si="37"/>
        <v>57.65</v>
      </c>
      <c r="Q414" s="4" t="str">
        <f t="shared" si="38"/>
        <v>film &amp; video</v>
      </c>
      <c r="R414" s="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2.75" hidden="1" x14ac:dyDescent="0.4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8219</v>
      </c>
      <c r="G415" s="4" t="s">
        <v>8224</v>
      </c>
      <c r="H415" s="4" t="s">
        <v>8246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8269</v>
      </c>
      <c r="O415" s="7">
        <f t="shared" si="36"/>
        <v>1.0508593749999999</v>
      </c>
      <c r="P415" s="8">
        <f t="shared" si="37"/>
        <v>78.66</v>
      </c>
      <c r="Q415" s="4" t="str">
        <f t="shared" si="38"/>
        <v>film &amp; video</v>
      </c>
      <c r="R415" s="4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2.75" hidden="1" x14ac:dyDescent="0.4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8219</v>
      </c>
      <c r="G416" s="4" t="s">
        <v>8224</v>
      </c>
      <c r="H416" s="4" t="s">
        <v>8246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8269</v>
      </c>
      <c r="O416" s="7">
        <f t="shared" si="36"/>
        <v>1.0285405405405406</v>
      </c>
      <c r="P416" s="8">
        <f t="shared" si="37"/>
        <v>91.48</v>
      </c>
      <c r="Q416" s="4" t="str">
        <f t="shared" si="38"/>
        <v>film &amp; video</v>
      </c>
      <c r="R416" s="4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7" hidden="1" x14ac:dyDescent="0.4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8219</v>
      </c>
      <c r="G417" s="4" t="s">
        <v>8229</v>
      </c>
      <c r="H417" s="4" t="s">
        <v>8251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8269</v>
      </c>
      <c r="O417" s="7">
        <f t="shared" si="36"/>
        <v>1.0214714285714286</v>
      </c>
      <c r="P417" s="8">
        <f t="shared" si="37"/>
        <v>68.099999999999994</v>
      </c>
      <c r="Q417" s="4" t="str">
        <f t="shared" si="38"/>
        <v>film &amp; video</v>
      </c>
      <c r="R417" s="4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2.75" hidden="1" x14ac:dyDescent="0.4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8219</v>
      </c>
      <c r="G418" s="4" t="s">
        <v>8224</v>
      </c>
      <c r="H418" s="4" t="s">
        <v>8246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8269</v>
      </c>
      <c r="O418" s="7">
        <f t="shared" si="36"/>
        <v>1.2021700000000002</v>
      </c>
      <c r="P418" s="8">
        <f t="shared" si="37"/>
        <v>48.09</v>
      </c>
      <c r="Q418" s="4" t="str">
        <f t="shared" si="38"/>
        <v>film &amp; video</v>
      </c>
      <c r="R418" s="4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2.75" hidden="1" x14ac:dyDescent="0.4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8219</v>
      </c>
      <c r="G419" s="4" t="s">
        <v>8224</v>
      </c>
      <c r="H419" s="4" t="s">
        <v>8246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8269</v>
      </c>
      <c r="O419" s="7">
        <f t="shared" si="36"/>
        <v>1.0024761904761905</v>
      </c>
      <c r="P419" s="8">
        <f t="shared" si="37"/>
        <v>202.42</v>
      </c>
      <c r="Q419" s="4" t="str">
        <f t="shared" si="38"/>
        <v>film &amp; video</v>
      </c>
      <c r="R419" s="4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2.75" hidden="1" x14ac:dyDescent="0.4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8219</v>
      </c>
      <c r="G420" s="4" t="s">
        <v>8224</v>
      </c>
      <c r="H420" s="4" t="s">
        <v>8246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8269</v>
      </c>
      <c r="O420" s="7">
        <f t="shared" si="36"/>
        <v>1.0063392857142857</v>
      </c>
      <c r="P420" s="8">
        <f t="shared" si="37"/>
        <v>216.75</v>
      </c>
      <c r="Q420" s="4" t="str">
        <f t="shared" si="38"/>
        <v>film &amp; video</v>
      </c>
      <c r="R420" s="4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2.75" hidden="1" x14ac:dyDescent="0.4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8219</v>
      </c>
      <c r="G421" s="4" t="s">
        <v>8224</v>
      </c>
      <c r="H421" s="4" t="s">
        <v>8246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8269</v>
      </c>
      <c r="O421" s="7">
        <f t="shared" si="36"/>
        <v>1.004375</v>
      </c>
      <c r="P421" s="8">
        <f t="shared" si="37"/>
        <v>110.07</v>
      </c>
      <c r="Q421" s="4" t="str">
        <f t="shared" si="38"/>
        <v>film &amp; video</v>
      </c>
      <c r="R421" s="4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2.75" x14ac:dyDescent="0.4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8221</v>
      </c>
      <c r="G422" s="4" t="s">
        <v>8224</v>
      </c>
      <c r="H422" s="4" t="s">
        <v>8246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8270</v>
      </c>
      <c r="O422" s="7">
        <f t="shared" si="36"/>
        <v>4.3939393939393936E-3</v>
      </c>
      <c r="P422" s="8">
        <f t="shared" si="37"/>
        <v>4.83</v>
      </c>
      <c r="Q422" s="4" t="str">
        <f t="shared" si="38"/>
        <v>film &amp; video</v>
      </c>
      <c r="R422" s="4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42.75" x14ac:dyDescent="0.4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8221</v>
      </c>
      <c r="G423" s="4" t="s">
        <v>8224</v>
      </c>
      <c r="H423" s="4" t="s">
        <v>8246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8270</v>
      </c>
      <c r="O423" s="7">
        <f t="shared" si="36"/>
        <v>2.0066666666666667E-2</v>
      </c>
      <c r="P423" s="8">
        <f t="shared" si="37"/>
        <v>50.17</v>
      </c>
      <c r="Q423" s="4" t="str">
        <f t="shared" si="38"/>
        <v>film &amp; video</v>
      </c>
      <c r="R423" s="4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2.75" x14ac:dyDescent="0.4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8221</v>
      </c>
      <c r="G424" s="4" t="s">
        <v>8224</v>
      </c>
      <c r="H424" s="4" t="s">
        <v>8246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8270</v>
      </c>
      <c r="O424" s="7">
        <f t="shared" si="36"/>
        <v>1.0749999999999999E-2</v>
      </c>
      <c r="P424" s="8">
        <f t="shared" si="37"/>
        <v>35.83</v>
      </c>
      <c r="Q424" s="4" t="str">
        <f t="shared" si="38"/>
        <v>film &amp; video</v>
      </c>
      <c r="R424" s="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2.75" x14ac:dyDescent="0.4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8221</v>
      </c>
      <c r="G425" s="4" t="s">
        <v>8224</v>
      </c>
      <c r="H425" s="4" t="s">
        <v>8246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8270</v>
      </c>
      <c r="O425" s="7">
        <f t="shared" si="36"/>
        <v>7.6499999999999997E-3</v>
      </c>
      <c r="P425" s="8">
        <f t="shared" si="37"/>
        <v>11.77</v>
      </c>
      <c r="Q425" s="4" t="str">
        <f t="shared" si="38"/>
        <v>film &amp; video</v>
      </c>
      <c r="R425" s="4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2.75" x14ac:dyDescent="0.4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8221</v>
      </c>
      <c r="G426" s="4" t="s">
        <v>8224</v>
      </c>
      <c r="H426" s="4" t="s">
        <v>8246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8270</v>
      </c>
      <c r="O426" s="7">
        <f t="shared" si="36"/>
        <v>6.7966666666666675E-2</v>
      </c>
      <c r="P426" s="8">
        <f t="shared" si="37"/>
        <v>40.78</v>
      </c>
      <c r="Q426" s="4" t="str">
        <f t="shared" si="38"/>
        <v>film &amp; video</v>
      </c>
      <c r="R426" s="4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2.75" x14ac:dyDescent="0.4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8221</v>
      </c>
      <c r="G427" s="4" t="s">
        <v>8224</v>
      </c>
      <c r="H427" s="4" t="s">
        <v>8246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8270</v>
      </c>
      <c r="O427" s="7">
        <f t="shared" si="36"/>
        <v>1.2E-4</v>
      </c>
      <c r="P427" s="8">
        <f t="shared" si="37"/>
        <v>3</v>
      </c>
      <c r="Q427" s="4" t="str">
        <f t="shared" si="38"/>
        <v>film &amp; video</v>
      </c>
      <c r="R427" s="4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2.75" x14ac:dyDescent="0.4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8221</v>
      </c>
      <c r="G428" s="4" t="s">
        <v>8224</v>
      </c>
      <c r="H428" s="4" t="s">
        <v>8246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8270</v>
      </c>
      <c r="O428" s="7">
        <f t="shared" si="36"/>
        <v>1.3299999999999999E-2</v>
      </c>
      <c r="P428" s="8">
        <f t="shared" si="37"/>
        <v>16.63</v>
      </c>
      <c r="Q428" s="4" t="str">
        <f t="shared" si="38"/>
        <v>film &amp; video</v>
      </c>
      <c r="R428" s="4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42.75" x14ac:dyDescent="0.4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8221</v>
      </c>
      <c r="G429" s="4" t="s">
        <v>8224</v>
      </c>
      <c r="H429" s="4" t="s">
        <v>8246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8270</v>
      </c>
      <c r="O429" s="7">
        <f t="shared" si="36"/>
        <v>0</v>
      </c>
      <c r="P429" s="8" t="e">
        <f t="shared" si="37"/>
        <v>#DIV/0!</v>
      </c>
      <c r="Q429" s="4" t="str">
        <f t="shared" si="38"/>
        <v>film &amp; video</v>
      </c>
      <c r="R429" s="4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8.5" x14ac:dyDescent="0.4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8221</v>
      </c>
      <c r="G430" s="4" t="s">
        <v>8224</v>
      </c>
      <c r="H430" s="4" t="s">
        <v>8246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8270</v>
      </c>
      <c r="O430" s="7">
        <f t="shared" si="36"/>
        <v>5.6333333333333332E-2</v>
      </c>
      <c r="P430" s="8">
        <f t="shared" si="37"/>
        <v>52</v>
      </c>
      <c r="Q430" s="4" t="str">
        <f t="shared" si="38"/>
        <v>film &amp; video</v>
      </c>
      <c r="R430" s="4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7" x14ac:dyDescent="0.4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8221</v>
      </c>
      <c r="G431" s="4" t="s">
        <v>8224</v>
      </c>
      <c r="H431" s="4" t="s">
        <v>8246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8270</v>
      </c>
      <c r="O431" s="7">
        <f t="shared" si="36"/>
        <v>0</v>
      </c>
      <c r="P431" s="8" t="e">
        <f t="shared" si="37"/>
        <v>#DIV/0!</v>
      </c>
      <c r="Q431" s="4" t="str">
        <f t="shared" si="38"/>
        <v>film &amp; video</v>
      </c>
      <c r="R431" s="4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2.75" x14ac:dyDescent="0.4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8221</v>
      </c>
      <c r="G432" s="4" t="s">
        <v>8224</v>
      </c>
      <c r="H432" s="4" t="s">
        <v>8246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8270</v>
      </c>
      <c r="O432" s="7">
        <f t="shared" si="36"/>
        <v>2.4E-2</v>
      </c>
      <c r="P432" s="8">
        <f t="shared" si="37"/>
        <v>4.8</v>
      </c>
      <c r="Q432" s="4" t="str">
        <f t="shared" si="38"/>
        <v>film &amp; video</v>
      </c>
      <c r="R432" s="4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2.75" x14ac:dyDescent="0.4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8221</v>
      </c>
      <c r="G433" s="4" t="s">
        <v>8225</v>
      </c>
      <c r="H433" s="4" t="s">
        <v>8247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8270</v>
      </c>
      <c r="O433" s="7">
        <f t="shared" si="36"/>
        <v>0.13833333333333334</v>
      </c>
      <c r="P433" s="8">
        <f t="shared" si="37"/>
        <v>51.88</v>
      </c>
      <c r="Q433" s="4" t="str">
        <f t="shared" si="38"/>
        <v>film &amp; video</v>
      </c>
      <c r="R433" s="4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42.75" x14ac:dyDescent="0.4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8221</v>
      </c>
      <c r="G434" s="4" t="s">
        <v>8224</v>
      </c>
      <c r="H434" s="4" t="s">
        <v>8246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8270</v>
      </c>
      <c r="O434" s="7">
        <f t="shared" si="36"/>
        <v>9.5000000000000001E-2</v>
      </c>
      <c r="P434" s="8">
        <f t="shared" si="37"/>
        <v>71.25</v>
      </c>
      <c r="Q434" s="4" t="str">
        <f t="shared" si="38"/>
        <v>film &amp; video</v>
      </c>
      <c r="R434" s="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7" x14ac:dyDescent="0.4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8221</v>
      </c>
      <c r="G435" s="4" t="s">
        <v>8224</v>
      </c>
      <c r="H435" s="4" t="s">
        <v>8246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8270</v>
      </c>
      <c r="O435" s="7">
        <f t="shared" si="36"/>
        <v>0</v>
      </c>
      <c r="P435" s="8" t="e">
        <f t="shared" si="37"/>
        <v>#DIV/0!</v>
      </c>
      <c r="Q435" s="4" t="str">
        <f t="shared" si="38"/>
        <v>film &amp; video</v>
      </c>
      <c r="R435" s="4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2.75" x14ac:dyDescent="0.4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8221</v>
      </c>
      <c r="G436" s="4" t="s">
        <v>8224</v>
      </c>
      <c r="H436" s="4" t="s">
        <v>8246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8270</v>
      </c>
      <c r="O436" s="7">
        <f t="shared" si="36"/>
        <v>0.05</v>
      </c>
      <c r="P436" s="8">
        <f t="shared" si="37"/>
        <v>62.5</v>
      </c>
      <c r="Q436" s="4" t="str">
        <f t="shared" si="38"/>
        <v>film &amp; video</v>
      </c>
      <c r="R436" s="4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42.75" x14ac:dyDescent="0.4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8221</v>
      </c>
      <c r="G437" s="4" t="s">
        <v>8224</v>
      </c>
      <c r="H437" s="4" t="s">
        <v>8246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8270</v>
      </c>
      <c r="O437" s="7">
        <f t="shared" si="36"/>
        <v>2.7272727272727273E-5</v>
      </c>
      <c r="P437" s="8">
        <f t="shared" si="37"/>
        <v>1</v>
      </c>
      <c r="Q437" s="4" t="str">
        <f t="shared" si="38"/>
        <v>film &amp; video</v>
      </c>
      <c r="R437" s="4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2.75" x14ac:dyDescent="0.4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8221</v>
      </c>
      <c r="G438" s="4" t="s">
        <v>8224</v>
      </c>
      <c r="H438" s="4" t="s">
        <v>8246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8270</v>
      </c>
      <c r="O438" s="7">
        <f t="shared" si="36"/>
        <v>0</v>
      </c>
      <c r="P438" s="8" t="e">
        <f t="shared" si="37"/>
        <v>#DIV/0!</v>
      </c>
      <c r="Q438" s="4" t="str">
        <f t="shared" si="38"/>
        <v>film &amp; video</v>
      </c>
      <c r="R438" s="4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2.75" x14ac:dyDescent="0.4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8221</v>
      </c>
      <c r="G439" s="4" t="s">
        <v>8229</v>
      </c>
      <c r="H439" s="4" t="s">
        <v>8251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8270</v>
      </c>
      <c r="O439" s="7">
        <f t="shared" si="36"/>
        <v>0</v>
      </c>
      <c r="P439" s="8" t="e">
        <f t="shared" si="37"/>
        <v>#DIV/0!</v>
      </c>
      <c r="Q439" s="4" t="str">
        <f t="shared" si="38"/>
        <v>film &amp; video</v>
      </c>
      <c r="R439" s="4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2.75" x14ac:dyDescent="0.4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8221</v>
      </c>
      <c r="G440" s="4" t="s">
        <v>8224</v>
      </c>
      <c r="H440" s="4" t="s">
        <v>8246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8270</v>
      </c>
      <c r="O440" s="7">
        <f t="shared" si="36"/>
        <v>9.3799999999999994E-2</v>
      </c>
      <c r="P440" s="8">
        <f t="shared" si="37"/>
        <v>170.55</v>
      </c>
      <c r="Q440" s="4" t="str">
        <f t="shared" si="38"/>
        <v>film &amp; video</v>
      </c>
      <c r="R440" s="4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2.75" x14ac:dyDescent="0.4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8221</v>
      </c>
      <c r="G441" s="4" t="s">
        <v>8224</v>
      </c>
      <c r="H441" s="4" t="s">
        <v>8246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8270</v>
      </c>
      <c r="O441" s="7">
        <f t="shared" si="36"/>
        <v>0</v>
      </c>
      <c r="P441" s="8" t="e">
        <f t="shared" si="37"/>
        <v>#DIV/0!</v>
      </c>
      <c r="Q441" s="4" t="str">
        <f t="shared" si="38"/>
        <v>film &amp; video</v>
      </c>
      <c r="R441" s="4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2.75" x14ac:dyDescent="0.4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8221</v>
      </c>
      <c r="G442" s="4" t="s">
        <v>8224</v>
      </c>
      <c r="H442" s="4" t="s">
        <v>8246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8270</v>
      </c>
      <c r="O442" s="7">
        <f t="shared" si="36"/>
        <v>1E-3</v>
      </c>
      <c r="P442" s="8">
        <f t="shared" si="37"/>
        <v>5</v>
      </c>
      <c r="Q442" s="4" t="str">
        <f t="shared" si="38"/>
        <v>film &amp; video</v>
      </c>
      <c r="R442" s="4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2.75" x14ac:dyDescent="0.4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8221</v>
      </c>
      <c r="G443" s="4" t="s">
        <v>8225</v>
      </c>
      <c r="H443" s="4" t="s">
        <v>8247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8270</v>
      </c>
      <c r="O443" s="7">
        <f t="shared" si="36"/>
        <v>0</v>
      </c>
      <c r="P443" s="8" t="e">
        <f t="shared" si="37"/>
        <v>#DIV/0!</v>
      </c>
      <c r="Q443" s="4" t="str">
        <f t="shared" si="38"/>
        <v>film &amp; video</v>
      </c>
      <c r="R443" s="4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4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8221</v>
      </c>
      <c r="G444" s="4" t="s">
        <v>8224</v>
      </c>
      <c r="H444" s="4" t="s">
        <v>8246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8270</v>
      </c>
      <c r="O444" s="7">
        <f t="shared" si="36"/>
        <v>0.39358823529411763</v>
      </c>
      <c r="P444" s="8">
        <f t="shared" si="37"/>
        <v>393.59</v>
      </c>
      <c r="Q444" s="4" t="str">
        <f t="shared" si="38"/>
        <v>film &amp; video</v>
      </c>
      <c r="R444" s="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2.75" x14ac:dyDescent="0.4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8221</v>
      </c>
      <c r="G445" s="4" t="s">
        <v>8229</v>
      </c>
      <c r="H445" s="4" t="s">
        <v>8251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8270</v>
      </c>
      <c r="O445" s="7">
        <f t="shared" si="36"/>
        <v>1E-3</v>
      </c>
      <c r="P445" s="8">
        <f t="shared" si="37"/>
        <v>5</v>
      </c>
      <c r="Q445" s="4" t="str">
        <f t="shared" si="38"/>
        <v>film &amp; video</v>
      </c>
      <c r="R445" s="4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2.75" x14ac:dyDescent="0.4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8221</v>
      </c>
      <c r="G446" s="4" t="s">
        <v>8224</v>
      </c>
      <c r="H446" s="4" t="s">
        <v>8246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8270</v>
      </c>
      <c r="O446" s="7">
        <f t="shared" si="36"/>
        <v>0.05</v>
      </c>
      <c r="P446" s="8">
        <f t="shared" si="37"/>
        <v>50</v>
      </c>
      <c r="Q446" s="4" t="str">
        <f t="shared" si="38"/>
        <v>film &amp; video</v>
      </c>
      <c r="R446" s="4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2.75" x14ac:dyDescent="0.4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8221</v>
      </c>
      <c r="G447" s="4" t="s">
        <v>8224</v>
      </c>
      <c r="H447" s="4" t="s">
        <v>8246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8270</v>
      </c>
      <c r="O447" s="7">
        <f t="shared" si="36"/>
        <v>3.3333333333333335E-5</v>
      </c>
      <c r="P447" s="8">
        <f t="shared" si="37"/>
        <v>1</v>
      </c>
      <c r="Q447" s="4" t="str">
        <f t="shared" si="38"/>
        <v>film &amp; video</v>
      </c>
      <c r="R447" s="4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2.75" x14ac:dyDescent="0.4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8221</v>
      </c>
      <c r="G448" s="4" t="s">
        <v>8224</v>
      </c>
      <c r="H448" s="4" t="s">
        <v>8246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8270</v>
      </c>
      <c r="O448" s="7">
        <f t="shared" si="36"/>
        <v>7.2952380952380949E-2</v>
      </c>
      <c r="P448" s="8">
        <f t="shared" si="37"/>
        <v>47.88</v>
      </c>
      <c r="Q448" s="4" t="str">
        <f t="shared" si="38"/>
        <v>film &amp; video</v>
      </c>
      <c r="R448" s="4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42.75" x14ac:dyDescent="0.4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8221</v>
      </c>
      <c r="G449" s="4" t="s">
        <v>8225</v>
      </c>
      <c r="H449" s="4" t="s">
        <v>8247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8270</v>
      </c>
      <c r="O449" s="7">
        <f t="shared" si="36"/>
        <v>1.6666666666666666E-4</v>
      </c>
      <c r="P449" s="8">
        <f t="shared" si="37"/>
        <v>5</v>
      </c>
      <c r="Q449" s="4" t="str">
        <f t="shared" si="38"/>
        <v>film &amp; video</v>
      </c>
      <c r="R449" s="4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2.75" x14ac:dyDescent="0.4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8221</v>
      </c>
      <c r="G450" s="4" t="s">
        <v>8224</v>
      </c>
      <c r="H450" s="4" t="s">
        <v>8246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8270</v>
      </c>
      <c r="O450" s="7">
        <f t="shared" ref="O450:O513" si="42">E450/D450</f>
        <v>3.2804E-2</v>
      </c>
      <c r="P450" s="8">
        <f t="shared" ref="P450:P513" si="43">ROUND(E450/L450, 2)</f>
        <v>20.5</v>
      </c>
      <c r="Q450" s="4" t="str">
        <f t="shared" si="38"/>
        <v>film &amp; video</v>
      </c>
      <c r="R450" s="4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2.75" x14ac:dyDescent="0.4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8221</v>
      </c>
      <c r="G451" s="4" t="s">
        <v>8225</v>
      </c>
      <c r="H451" s="4" t="s">
        <v>8247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8270</v>
      </c>
      <c r="O451" s="7">
        <f t="shared" si="42"/>
        <v>2.2499999999999999E-2</v>
      </c>
      <c r="P451" s="8">
        <f t="shared" si="43"/>
        <v>9</v>
      </c>
      <c r="Q451" s="4" t="str">
        <f t="shared" ref="Q451:Q514" si="44">LEFT(N451,(SEARCH("/",N451,1)-1))</f>
        <v>film &amp; video</v>
      </c>
      <c r="R451" s="4" t="str">
        <f t="shared" ref="R451:R514" si="45">RIGHT(N451,(LEN(N451)-SEARCH("/",N451,1)))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2.75" x14ac:dyDescent="0.4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8221</v>
      </c>
      <c r="G452" s="4" t="s">
        <v>8224</v>
      </c>
      <c r="H452" s="4" t="s">
        <v>8246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8270</v>
      </c>
      <c r="O452" s="7">
        <f t="shared" si="42"/>
        <v>7.92E-3</v>
      </c>
      <c r="P452" s="8">
        <f t="shared" si="43"/>
        <v>56.57</v>
      </c>
      <c r="Q452" s="4" t="str">
        <f t="shared" si="44"/>
        <v>film &amp; video</v>
      </c>
      <c r="R452" s="4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2.75" x14ac:dyDescent="0.4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8221</v>
      </c>
      <c r="G453" s="4" t="s">
        <v>8224</v>
      </c>
      <c r="H453" s="4" t="s">
        <v>8246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8270</v>
      </c>
      <c r="O453" s="7">
        <f t="shared" si="42"/>
        <v>0</v>
      </c>
      <c r="P453" s="8" t="e">
        <f t="shared" si="43"/>
        <v>#DIV/0!</v>
      </c>
      <c r="Q453" s="4" t="str">
        <f t="shared" si="44"/>
        <v>film &amp; video</v>
      </c>
      <c r="R453" s="4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8.5" x14ac:dyDescent="0.4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8221</v>
      </c>
      <c r="G454" s="4" t="s">
        <v>8224</v>
      </c>
      <c r="H454" s="4" t="s">
        <v>8246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8270</v>
      </c>
      <c r="O454" s="7">
        <f t="shared" si="42"/>
        <v>0.64</v>
      </c>
      <c r="P454" s="8">
        <f t="shared" si="43"/>
        <v>40</v>
      </c>
      <c r="Q454" s="4" t="str">
        <f t="shared" si="44"/>
        <v>film &amp; video</v>
      </c>
      <c r="R454" s="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2.75" x14ac:dyDescent="0.4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8221</v>
      </c>
      <c r="G455" s="4" t="s">
        <v>8224</v>
      </c>
      <c r="H455" s="4" t="s">
        <v>8246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8270</v>
      </c>
      <c r="O455" s="7">
        <f t="shared" si="42"/>
        <v>2.740447957839262E-4</v>
      </c>
      <c r="P455" s="8">
        <f t="shared" si="43"/>
        <v>13</v>
      </c>
      <c r="Q455" s="4" t="str">
        <f t="shared" si="44"/>
        <v>film &amp; video</v>
      </c>
      <c r="R455" s="4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2.75" x14ac:dyDescent="0.4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8221</v>
      </c>
      <c r="G456" s="4" t="s">
        <v>8224</v>
      </c>
      <c r="H456" s="4" t="s">
        <v>8246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8270</v>
      </c>
      <c r="O456" s="7">
        <f t="shared" si="42"/>
        <v>8.2000000000000007E-3</v>
      </c>
      <c r="P456" s="8">
        <f t="shared" si="43"/>
        <v>16.399999999999999</v>
      </c>
      <c r="Q456" s="4" t="str">
        <f t="shared" si="44"/>
        <v>film &amp; video</v>
      </c>
      <c r="R456" s="4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2.75" x14ac:dyDescent="0.4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8221</v>
      </c>
      <c r="G457" s="4" t="s">
        <v>8224</v>
      </c>
      <c r="H457" s="4" t="s">
        <v>8246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8270</v>
      </c>
      <c r="O457" s="7">
        <f t="shared" si="42"/>
        <v>6.9230769230769226E-4</v>
      </c>
      <c r="P457" s="8">
        <f t="shared" si="43"/>
        <v>22.5</v>
      </c>
      <c r="Q457" s="4" t="str">
        <f t="shared" si="44"/>
        <v>film &amp; video</v>
      </c>
      <c r="R457" s="4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42.75" x14ac:dyDescent="0.4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8221</v>
      </c>
      <c r="G458" s="4" t="s">
        <v>8224</v>
      </c>
      <c r="H458" s="4" t="s">
        <v>8246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8270</v>
      </c>
      <c r="O458" s="7">
        <f t="shared" si="42"/>
        <v>6.8631863186318634E-3</v>
      </c>
      <c r="P458" s="8">
        <f t="shared" si="43"/>
        <v>20.329999999999998</v>
      </c>
      <c r="Q458" s="4" t="str">
        <f t="shared" si="44"/>
        <v>film &amp; video</v>
      </c>
      <c r="R458" s="4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2.75" x14ac:dyDescent="0.4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8221</v>
      </c>
      <c r="G459" s="4" t="s">
        <v>8229</v>
      </c>
      <c r="H459" s="4" t="s">
        <v>8251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8270</v>
      </c>
      <c r="O459" s="7">
        <f t="shared" si="42"/>
        <v>0</v>
      </c>
      <c r="P459" s="8" t="e">
        <f t="shared" si="43"/>
        <v>#DIV/0!</v>
      </c>
      <c r="Q459" s="4" t="str">
        <f t="shared" si="44"/>
        <v>film &amp; video</v>
      </c>
      <c r="R459" s="4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2.75" x14ac:dyDescent="0.4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8221</v>
      </c>
      <c r="G460" s="4" t="s">
        <v>8225</v>
      </c>
      <c r="H460" s="4" t="s">
        <v>8247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8270</v>
      </c>
      <c r="O460" s="7">
        <f t="shared" si="42"/>
        <v>8.2100000000000006E-2</v>
      </c>
      <c r="P460" s="8">
        <f t="shared" si="43"/>
        <v>16.760000000000002</v>
      </c>
      <c r="Q460" s="4" t="str">
        <f t="shared" si="44"/>
        <v>film &amp; video</v>
      </c>
      <c r="R460" s="4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2.75" x14ac:dyDescent="0.4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8221</v>
      </c>
      <c r="G461" s="4" t="s">
        <v>8224</v>
      </c>
      <c r="H461" s="4" t="s">
        <v>8246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8270</v>
      </c>
      <c r="O461" s="7">
        <f t="shared" si="42"/>
        <v>6.4102564102564103E-4</v>
      </c>
      <c r="P461" s="8">
        <f t="shared" si="43"/>
        <v>25</v>
      </c>
      <c r="Q461" s="4" t="str">
        <f t="shared" si="44"/>
        <v>film &amp; video</v>
      </c>
      <c r="R461" s="4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8.5" x14ac:dyDescent="0.4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8221</v>
      </c>
      <c r="G462" s="4" t="s">
        <v>8224</v>
      </c>
      <c r="H462" s="4" t="s">
        <v>8246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8270</v>
      </c>
      <c r="O462" s="7">
        <f t="shared" si="42"/>
        <v>2.9411764705882353E-3</v>
      </c>
      <c r="P462" s="8">
        <f t="shared" si="43"/>
        <v>12.5</v>
      </c>
      <c r="Q462" s="4" t="str">
        <f t="shared" si="44"/>
        <v>film &amp; video</v>
      </c>
      <c r="R462" s="4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2.75" x14ac:dyDescent="0.4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8221</v>
      </c>
      <c r="G463" s="4" t="s">
        <v>8225</v>
      </c>
      <c r="H463" s="4" t="s">
        <v>8247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8270</v>
      </c>
      <c r="O463" s="7">
        <f t="shared" si="42"/>
        <v>0</v>
      </c>
      <c r="P463" s="8" t="e">
        <f t="shared" si="43"/>
        <v>#DIV/0!</v>
      </c>
      <c r="Q463" s="4" t="str">
        <f t="shared" si="44"/>
        <v>film &amp; video</v>
      </c>
      <c r="R463" s="4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42.75" x14ac:dyDescent="0.4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8221</v>
      </c>
      <c r="G464" s="4" t="s">
        <v>8224</v>
      </c>
      <c r="H464" s="4" t="s">
        <v>8246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8270</v>
      </c>
      <c r="O464" s="7">
        <f t="shared" si="42"/>
        <v>0</v>
      </c>
      <c r="P464" s="8" t="e">
        <f t="shared" si="43"/>
        <v>#DIV/0!</v>
      </c>
      <c r="Q464" s="4" t="str">
        <f t="shared" si="44"/>
        <v>film &amp; video</v>
      </c>
      <c r="R464" s="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2.75" x14ac:dyDescent="0.4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8221</v>
      </c>
      <c r="G465" s="4" t="s">
        <v>8224</v>
      </c>
      <c r="H465" s="4" t="s">
        <v>8246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8270</v>
      </c>
      <c r="O465" s="7">
        <f t="shared" si="42"/>
        <v>2.2727272727272728E-2</v>
      </c>
      <c r="P465" s="8">
        <f t="shared" si="43"/>
        <v>113.64</v>
      </c>
      <c r="Q465" s="4" t="str">
        <f t="shared" si="44"/>
        <v>film &amp; video</v>
      </c>
      <c r="R465" s="4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8.5" x14ac:dyDescent="0.4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8221</v>
      </c>
      <c r="G466" s="4" t="s">
        <v>8236</v>
      </c>
      <c r="H466" s="4" t="s">
        <v>8249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8270</v>
      </c>
      <c r="O466" s="7">
        <f t="shared" si="42"/>
        <v>9.9009900990099011E-4</v>
      </c>
      <c r="P466" s="8">
        <f t="shared" si="43"/>
        <v>1</v>
      </c>
      <c r="Q466" s="4" t="str">
        <f t="shared" si="44"/>
        <v>film &amp; video</v>
      </c>
      <c r="R466" s="4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x14ac:dyDescent="0.4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8221</v>
      </c>
      <c r="G467" s="4" t="s">
        <v>8224</v>
      </c>
      <c r="H467" s="4" t="s">
        <v>8246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8270</v>
      </c>
      <c r="O467" s="7">
        <f t="shared" si="42"/>
        <v>0.26953125</v>
      </c>
      <c r="P467" s="8">
        <f t="shared" si="43"/>
        <v>17.25</v>
      </c>
      <c r="Q467" s="4" t="str">
        <f t="shared" si="44"/>
        <v>film &amp; video</v>
      </c>
      <c r="R467" s="4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2.75" x14ac:dyDescent="0.4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8221</v>
      </c>
      <c r="G468" s="4" t="s">
        <v>8224</v>
      </c>
      <c r="H468" s="4" t="s">
        <v>8246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8270</v>
      </c>
      <c r="O468" s="7">
        <f t="shared" si="42"/>
        <v>7.6E-3</v>
      </c>
      <c r="P468" s="8">
        <f t="shared" si="43"/>
        <v>15.2</v>
      </c>
      <c r="Q468" s="4" t="str">
        <f t="shared" si="44"/>
        <v>film &amp; video</v>
      </c>
      <c r="R468" s="4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42.75" x14ac:dyDescent="0.4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8221</v>
      </c>
      <c r="G469" s="4" t="s">
        <v>8224</v>
      </c>
      <c r="H469" s="4" t="s">
        <v>8246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8270</v>
      </c>
      <c r="O469" s="7">
        <f t="shared" si="42"/>
        <v>0.21575</v>
      </c>
      <c r="P469" s="8">
        <f t="shared" si="43"/>
        <v>110.64</v>
      </c>
      <c r="Q469" s="4" t="str">
        <f t="shared" si="44"/>
        <v>film &amp; video</v>
      </c>
      <c r="R469" s="4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2.75" x14ac:dyDescent="0.4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8221</v>
      </c>
      <c r="G470" s="4" t="s">
        <v>8224</v>
      </c>
      <c r="H470" s="4" t="s">
        <v>8246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8270</v>
      </c>
      <c r="O470" s="7">
        <f t="shared" si="42"/>
        <v>0</v>
      </c>
      <c r="P470" s="8" t="e">
        <f t="shared" si="43"/>
        <v>#DIV/0!</v>
      </c>
      <c r="Q470" s="4" t="str">
        <f t="shared" si="44"/>
        <v>film &amp; video</v>
      </c>
      <c r="R470" s="4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8.5" x14ac:dyDescent="0.4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8221</v>
      </c>
      <c r="G471" s="4" t="s">
        <v>8225</v>
      </c>
      <c r="H471" s="4" t="s">
        <v>8247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8270</v>
      </c>
      <c r="O471" s="7">
        <f t="shared" si="42"/>
        <v>0</v>
      </c>
      <c r="P471" s="8" t="e">
        <f t="shared" si="43"/>
        <v>#DIV/0!</v>
      </c>
      <c r="Q471" s="4" t="str">
        <f t="shared" si="44"/>
        <v>film &amp; video</v>
      </c>
      <c r="R471" s="4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2.75" x14ac:dyDescent="0.4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8221</v>
      </c>
      <c r="G472" s="4" t="s">
        <v>8224</v>
      </c>
      <c r="H472" s="4" t="s">
        <v>8246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8270</v>
      </c>
      <c r="O472" s="7">
        <f t="shared" si="42"/>
        <v>1.0200000000000001E-2</v>
      </c>
      <c r="P472" s="8">
        <f t="shared" si="43"/>
        <v>25.5</v>
      </c>
      <c r="Q472" s="4" t="str">
        <f t="shared" si="44"/>
        <v>film &amp; video</v>
      </c>
      <c r="R472" s="4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7" x14ac:dyDescent="0.4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8221</v>
      </c>
      <c r="G473" s="4" t="s">
        <v>8224</v>
      </c>
      <c r="H473" s="4" t="s">
        <v>8246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8270</v>
      </c>
      <c r="O473" s="7">
        <f t="shared" si="42"/>
        <v>0.11892727272727273</v>
      </c>
      <c r="P473" s="8">
        <f t="shared" si="43"/>
        <v>38.479999999999997</v>
      </c>
      <c r="Q473" s="4" t="str">
        <f t="shared" si="44"/>
        <v>film &amp; video</v>
      </c>
      <c r="R473" s="4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2.75" x14ac:dyDescent="0.4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8221</v>
      </c>
      <c r="G474" s="4" t="s">
        <v>8224</v>
      </c>
      <c r="H474" s="4" t="s">
        <v>8246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8270</v>
      </c>
      <c r="O474" s="7">
        <f t="shared" si="42"/>
        <v>0.17624999999999999</v>
      </c>
      <c r="P474" s="8">
        <f t="shared" si="43"/>
        <v>28.2</v>
      </c>
      <c r="Q474" s="4" t="str">
        <f t="shared" si="44"/>
        <v>film &amp; video</v>
      </c>
      <c r="R474" s="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2.75" x14ac:dyDescent="0.4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8221</v>
      </c>
      <c r="G475" s="4" t="s">
        <v>8224</v>
      </c>
      <c r="H475" s="4" t="s">
        <v>8246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8270</v>
      </c>
      <c r="O475" s="7">
        <f t="shared" si="42"/>
        <v>2.87E-2</v>
      </c>
      <c r="P475" s="8">
        <f t="shared" si="43"/>
        <v>61.5</v>
      </c>
      <c r="Q475" s="4" t="str">
        <f t="shared" si="44"/>
        <v>film &amp; video</v>
      </c>
      <c r="R475" s="4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2.75" x14ac:dyDescent="0.4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8221</v>
      </c>
      <c r="G476" s="4" t="s">
        <v>8224</v>
      </c>
      <c r="H476" s="4" t="s">
        <v>8246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8270</v>
      </c>
      <c r="O476" s="7">
        <f t="shared" si="42"/>
        <v>3.0303030303030303E-4</v>
      </c>
      <c r="P476" s="8">
        <f t="shared" si="43"/>
        <v>1</v>
      </c>
      <c r="Q476" s="4" t="str">
        <f t="shared" si="44"/>
        <v>film &amp; video</v>
      </c>
      <c r="R476" s="4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42.75" x14ac:dyDescent="0.4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8221</v>
      </c>
      <c r="G477" s="4" t="s">
        <v>8224</v>
      </c>
      <c r="H477" s="4" t="s">
        <v>8246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8270</v>
      </c>
      <c r="O477" s="7">
        <f t="shared" si="42"/>
        <v>0</v>
      </c>
      <c r="P477" s="8" t="e">
        <f t="shared" si="43"/>
        <v>#DIV/0!</v>
      </c>
      <c r="Q477" s="4" t="str">
        <f t="shared" si="44"/>
        <v>film &amp; video</v>
      </c>
      <c r="R477" s="4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8.5" x14ac:dyDescent="0.4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8221</v>
      </c>
      <c r="G478" s="4" t="s">
        <v>8224</v>
      </c>
      <c r="H478" s="4" t="s">
        <v>8246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8270</v>
      </c>
      <c r="O478" s="7">
        <f t="shared" si="42"/>
        <v>2.2302681818181819E-2</v>
      </c>
      <c r="P478" s="8">
        <f t="shared" si="43"/>
        <v>39.57</v>
      </c>
      <c r="Q478" s="4" t="str">
        <f t="shared" si="44"/>
        <v>film &amp; video</v>
      </c>
      <c r="R478" s="4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42.75" x14ac:dyDescent="0.4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8221</v>
      </c>
      <c r="G479" s="4" t="s">
        <v>8224</v>
      </c>
      <c r="H479" s="4" t="s">
        <v>8246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8270</v>
      </c>
      <c r="O479" s="7">
        <f t="shared" si="42"/>
        <v>0</v>
      </c>
      <c r="P479" s="8" t="e">
        <f t="shared" si="43"/>
        <v>#DIV/0!</v>
      </c>
      <c r="Q479" s="4" t="str">
        <f t="shared" si="44"/>
        <v>film &amp; video</v>
      </c>
      <c r="R479" s="4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2.75" x14ac:dyDescent="0.4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8221</v>
      </c>
      <c r="G480" s="4" t="s">
        <v>8224</v>
      </c>
      <c r="H480" s="4" t="s">
        <v>8246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8270</v>
      </c>
      <c r="O480" s="7">
        <f t="shared" si="42"/>
        <v>0</v>
      </c>
      <c r="P480" s="8" t="e">
        <f t="shared" si="43"/>
        <v>#DIV/0!</v>
      </c>
      <c r="Q480" s="4" t="str">
        <f t="shared" si="44"/>
        <v>film &amp; video</v>
      </c>
      <c r="R480" s="4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2.75" x14ac:dyDescent="0.4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8221</v>
      </c>
      <c r="G481" s="4" t="s">
        <v>8224</v>
      </c>
      <c r="H481" s="4" t="s">
        <v>8246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8270</v>
      </c>
      <c r="O481" s="7">
        <f t="shared" si="42"/>
        <v>0.3256</v>
      </c>
      <c r="P481" s="8">
        <f t="shared" si="43"/>
        <v>88.8</v>
      </c>
      <c r="Q481" s="4" t="str">
        <f t="shared" si="44"/>
        <v>film &amp; video</v>
      </c>
      <c r="R481" s="4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2.75" x14ac:dyDescent="0.4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8221</v>
      </c>
      <c r="G482" s="4" t="s">
        <v>8224</v>
      </c>
      <c r="H482" s="4" t="s">
        <v>8246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8270</v>
      </c>
      <c r="O482" s="7">
        <f t="shared" si="42"/>
        <v>0.19409999999999999</v>
      </c>
      <c r="P482" s="8">
        <f t="shared" si="43"/>
        <v>55.46</v>
      </c>
      <c r="Q482" s="4" t="str">
        <f t="shared" si="44"/>
        <v>film &amp; video</v>
      </c>
      <c r="R482" s="4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2.75" x14ac:dyDescent="0.4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8221</v>
      </c>
      <c r="G483" s="4" t="s">
        <v>8224</v>
      </c>
      <c r="H483" s="4" t="s">
        <v>8246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8270</v>
      </c>
      <c r="O483" s="7">
        <f t="shared" si="42"/>
        <v>6.0999999999999999E-2</v>
      </c>
      <c r="P483" s="8">
        <f t="shared" si="43"/>
        <v>87.14</v>
      </c>
      <c r="Q483" s="4" t="str">
        <f t="shared" si="44"/>
        <v>film &amp; video</v>
      </c>
      <c r="R483" s="4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2.75" x14ac:dyDescent="0.4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8221</v>
      </c>
      <c r="G484" s="4" t="s">
        <v>8224</v>
      </c>
      <c r="H484" s="4" t="s">
        <v>8246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8270</v>
      </c>
      <c r="O484" s="7">
        <f t="shared" si="42"/>
        <v>1E-3</v>
      </c>
      <c r="P484" s="8">
        <f t="shared" si="43"/>
        <v>10</v>
      </c>
      <c r="Q484" s="4" t="str">
        <f t="shared" si="44"/>
        <v>film &amp; video</v>
      </c>
      <c r="R484" s="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42.75" x14ac:dyDescent="0.4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8221</v>
      </c>
      <c r="G485" s="4" t="s">
        <v>8225</v>
      </c>
      <c r="H485" s="4" t="s">
        <v>8247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8270</v>
      </c>
      <c r="O485" s="7">
        <f t="shared" si="42"/>
        <v>0.502</v>
      </c>
      <c r="P485" s="8">
        <f t="shared" si="43"/>
        <v>51.22</v>
      </c>
      <c r="Q485" s="4" t="str">
        <f t="shared" si="44"/>
        <v>film &amp; video</v>
      </c>
      <c r="R485" s="4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7" x14ac:dyDescent="0.4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8221</v>
      </c>
      <c r="G486" s="4" t="s">
        <v>8225</v>
      </c>
      <c r="H486" s="4" t="s">
        <v>8247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8270</v>
      </c>
      <c r="O486" s="7">
        <f t="shared" si="42"/>
        <v>1.8625E-3</v>
      </c>
      <c r="P486" s="8">
        <f t="shared" si="43"/>
        <v>13.55</v>
      </c>
      <c r="Q486" s="4" t="str">
        <f t="shared" si="44"/>
        <v>film &amp; video</v>
      </c>
      <c r="R486" s="4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28.5" x14ac:dyDescent="0.4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8221</v>
      </c>
      <c r="G487" s="4" t="s">
        <v>8225</v>
      </c>
      <c r="H487" s="4" t="s">
        <v>8247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8270</v>
      </c>
      <c r="O487" s="7">
        <f t="shared" si="42"/>
        <v>0.21906971229845085</v>
      </c>
      <c r="P487" s="8">
        <f t="shared" si="43"/>
        <v>66.52</v>
      </c>
      <c r="Q487" s="4" t="str">
        <f t="shared" si="44"/>
        <v>film &amp; video</v>
      </c>
      <c r="R487" s="4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2.75" x14ac:dyDescent="0.4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8221</v>
      </c>
      <c r="G488" s="4" t="s">
        <v>8226</v>
      </c>
      <c r="H488" s="4" t="s">
        <v>8248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8270</v>
      </c>
      <c r="O488" s="7">
        <f t="shared" si="42"/>
        <v>9.0909090909090904E-5</v>
      </c>
      <c r="P488" s="8">
        <f t="shared" si="43"/>
        <v>50</v>
      </c>
      <c r="Q488" s="4" t="str">
        <f t="shared" si="44"/>
        <v>film &amp; video</v>
      </c>
      <c r="R488" s="4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2.75" x14ac:dyDescent="0.4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8221</v>
      </c>
      <c r="G489" s="4" t="s">
        <v>8229</v>
      </c>
      <c r="H489" s="4" t="s">
        <v>8251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8270</v>
      </c>
      <c r="O489" s="7">
        <f t="shared" si="42"/>
        <v>0</v>
      </c>
      <c r="P489" s="8" t="e">
        <f t="shared" si="43"/>
        <v>#DIV/0!</v>
      </c>
      <c r="Q489" s="4" t="str">
        <f t="shared" si="44"/>
        <v>film &amp; video</v>
      </c>
      <c r="R489" s="4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2.75" x14ac:dyDescent="0.4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8221</v>
      </c>
      <c r="G490" s="4" t="s">
        <v>8224</v>
      </c>
      <c r="H490" s="4" t="s">
        <v>8246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8270</v>
      </c>
      <c r="O490" s="7">
        <f t="shared" si="42"/>
        <v>0</v>
      </c>
      <c r="P490" s="8" t="e">
        <f t="shared" si="43"/>
        <v>#DIV/0!</v>
      </c>
      <c r="Q490" s="4" t="str">
        <f t="shared" si="44"/>
        <v>film &amp; video</v>
      </c>
      <c r="R490" s="4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2.75" x14ac:dyDescent="0.4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8221</v>
      </c>
      <c r="G491" s="4" t="s">
        <v>8224</v>
      </c>
      <c r="H491" s="4" t="s">
        <v>8246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8270</v>
      </c>
      <c r="O491" s="7">
        <f t="shared" si="42"/>
        <v>2.8667813379201833E-3</v>
      </c>
      <c r="P491" s="8">
        <f t="shared" si="43"/>
        <v>71.67</v>
      </c>
      <c r="Q491" s="4" t="str">
        <f t="shared" si="44"/>
        <v>film &amp; video</v>
      </c>
      <c r="R491" s="4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4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8221</v>
      </c>
      <c r="G492" s="4" t="s">
        <v>8224</v>
      </c>
      <c r="H492" s="4" t="s">
        <v>8246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8270</v>
      </c>
      <c r="O492" s="7">
        <f t="shared" si="42"/>
        <v>0</v>
      </c>
      <c r="P492" s="8" t="e">
        <f t="shared" si="43"/>
        <v>#DIV/0!</v>
      </c>
      <c r="Q492" s="4" t="str">
        <f t="shared" si="44"/>
        <v>film &amp; video</v>
      </c>
      <c r="R492" s="4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2.75" x14ac:dyDescent="0.4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8221</v>
      </c>
      <c r="G493" s="4" t="s">
        <v>8224</v>
      </c>
      <c r="H493" s="4" t="s">
        <v>8246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8270</v>
      </c>
      <c r="O493" s="7">
        <f t="shared" si="42"/>
        <v>0</v>
      </c>
      <c r="P493" s="8" t="e">
        <f t="shared" si="43"/>
        <v>#DIV/0!</v>
      </c>
      <c r="Q493" s="4" t="str">
        <f t="shared" si="44"/>
        <v>film &amp; video</v>
      </c>
      <c r="R493" s="4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2.75" x14ac:dyDescent="0.4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8221</v>
      </c>
      <c r="G494" s="4" t="s">
        <v>8235</v>
      </c>
      <c r="H494" s="4" t="s">
        <v>8255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8270</v>
      </c>
      <c r="O494" s="7">
        <f t="shared" si="42"/>
        <v>0</v>
      </c>
      <c r="P494" s="8" t="e">
        <f t="shared" si="43"/>
        <v>#DIV/0!</v>
      </c>
      <c r="Q494" s="4" t="str">
        <f t="shared" si="44"/>
        <v>film &amp; video</v>
      </c>
      <c r="R494" s="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2.75" x14ac:dyDescent="0.4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8221</v>
      </c>
      <c r="G495" s="4" t="s">
        <v>8225</v>
      </c>
      <c r="H495" s="4" t="s">
        <v>8247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8270</v>
      </c>
      <c r="O495" s="7">
        <f t="shared" si="42"/>
        <v>0</v>
      </c>
      <c r="P495" s="8" t="e">
        <f t="shared" si="43"/>
        <v>#DIV/0!</v>
      </c>
      <c r="Q495" s="4" t="str">
        <f t="shared" si="44"/>
        <v>film &amp; video</v>
      </c>
      <c r="R495" s="4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42.75" x14ac:dyDescent="0.4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8221</v>
      </c>
      <c r="G496" s="4" t="s">
        <v>8224</v>
      </c>
      <c r="H496" s="4" t="s">
        <v>8246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8270</v>
      </c>
      <c r="O496" s="7">
        <f t="shared" si="42"/>
        <v>1.5499999999999999E-3</v>
      </c>
      <c r="P496" s="8">
        <f t="shared" si="43"/>
        <v>10.33</v>
      </c>
      <c r="Q496" s="4" t="str">
        <f t="shared" si="44"/>
        <v>film &amp; video</v>
      </c>
      <c r="R496" s="4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2.75" x14ac:dyDescent="0.4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8221</v>
      </c>
      <c r="G497" s="4" t="s">
        <v>8224</v>
      </c>
      <c r="H497" s="4" t="s">
        <v>8246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8270</v>
      </c>
      <c r="O497" s="7">
        <f t="shared" si="42"/>
        <v>0</v>
      </c>
      <c r="P497" s="8" t="e">
        <f t="shared" si="43"/>
        <v>#DIV/0!</v>
      </c>
      <c r="Q497" s="4" t="str">
        <f t="shared" si="44"/>
        <v>film &amp; video</v>
      </c>
      <c r="R497" s="4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8.5" x14ac:dyDescent="0.4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8221</v>
      </c>
      <c r="G498" s="4" t="s">
        <v>8224</v>
      </c>
      <c r="H498" s="4" t="s">
        <v>8246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8270</v>
      </c>
      <c r="O498" s="7">
        <f t="shared" si="42"/>
        <v>1.6666666666666667E-5</v>
      </c>
      <c r="P498" s="8">
        <f t="shared" si="43"/>
        <v>1</v>
      </c>
      <c r="Q498" s="4" t="str">
        <f t="shared" si="44"/>
        <v>film &amp; video</v>
      </c>
      <c r="R498" s="4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4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8221</v>
      </c>
      <c r="G499" s="4" t="s">
        <v>8224</v>
      </c>
      <c r="H499" s="4" t="s">
        <v>8246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8270</v>
      </c>
      <c r="O499" s="7">
        <f t="shared" si="42"/>
        <v>6.6964285714285711E-3</v>
      </c>
      <c r="P499" s="8">
        <f t="shared" si="43"/>
        <v>10</v>
      </c>
      <c r="Q499" s="4" t="str">
        <f t="shared" si="44"/>
        <v>film &amp; video</v>
      </c>
      <c r="R499" s="4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2.75" x14ac:dyDescent="0.4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8221</v>
      </c>
      <c r="G500" s="4" t="s">
        <v>8224</v>
      </c>
      <c r="H500" s="4" t="s">
        <v>8246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8270</v>
      </c>
      <c r="O500" s="7">
        <f t="shared" si="42"/>
        <v>4.5985132395404561E-2</v>
      </c>
      <c r="P500" s="8">
        <f t="shared" si="43"/>
        <v>136.09</v>
      </c>
      <c r="Q500" s="4" t="str">
        <f t="shared" si="44"/>
        <v>film &amp; video</v>
      </c>
      <c r="R500" s="4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7" x14ac:dyDescent="0.4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8221</v>
      </c>
      <c r="G501" s="4" t="s">
        <v>8224</v>
      </c>
      <c r="H501" s="4" t="s">
        <v>8246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8270</v>
      </c>
      <c r="O501" s="7">
        <f t="shared" si="42"/>
        <v>9.5500000000000002E-2</v>
      </c>
      <c r="P501" s="8">
        <f t="shared" si="43"/>
        <v>73.459999999999994</v>
      </c>
      <c r="Q501" s="4" t="str">
        <f t="shared" si="44"/>
        <v>film &amp; video</v>
      </c>
      <c r="R501" s="4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7" x14ac:dyDescent="0.4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8221</v>
      </c>
      <c r="G502" s="4" t="s">
        <v>8224</v>
      </c>
      <c r="H502" s="4" t="s">
        <v>8246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8270</v>
      </c>
      <c r="O502" s="7">
        <f t="shared" si="42"/>
        <v>3.307692307692308E-2</v>
      </c>
      <c r="P502" s="8">
        <f t="shared" si="43"/>
        <v>53.75</v>
      </c>
      <c r="Q502" s="4" t="str">
        <f t="shared" si="44"/>
        <v>film &amp; video</v>
      </c>
      <c r="R502" s="4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2.75" x14ac:dyDescent="0.4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8221</v>
      </c>
      <c r="G503" s="4" t="s">
        <v>8224</v>
      </c>
      <c r="H503" s="4" t="s">
        <v>8246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8270</v>
      </c>
      <c r="O503" s="7">
        <f t="shared" si="42"/>
        <v>0</v>
      </c>
      <c r="P503" s="8" t="e">
        <f t="shared" si="43"/>
        <v>#DIV/0!</v>
      </c>
      <c r="Q503" s="4" t="str">
        <f t="shared" si="44"/>
        <v>film &amp; video</v>
      </c>
      <c r="R503" s="4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42.75" x14ac:dyDescent="0.4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8221</v>
      </c>
      <c r="G504" s="4" t="s">
        <v>8224</v>
      </c>
      <c r="H504" s="4" t="s">
        <v>8246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8270</v>
      </c>
      <c r="O504" s="7">
        <f t="shared" si="42"/>
        <v>1.15E-2</v>
      </c>
      <c r="P504" s="8">
        <f t="shared" si="43"/>
        <v>57.5</v>
      </c>
      <c r="Q504" s="4" t="str">
        <f t="shared" si="44"/>
        <v>film &amp; video</v>
      </c>
      <c r="R504" s="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2.75" x14ac:dyDescent="0.4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8221</v>
      </c>
      <c r="G505" s="4" t="s">
        <v>8225</v>
      </c>
      <c r="H505" s="4" t="s">
        <v>8247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8270</v>
      </c>
      <c r="O505" s="7">
        <f t="shared" si="42"/>
        <v>1.7538461538461537E-2</v>
      </c>
      <c r="P505" s="8">
        <f t="shared" si="43"/>
        <v>12.67</v>
      </c>
      <c r="Q505" s="4" t="str">
        <f t="shared" si="44"/>
        <v>film &amp; video</v>
      </c>
      <c r="R505" s="4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2.75" x14ac:dyDescent="0.4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8221</v>
      </c>
      <c r="G506" s="4" t="s">
        <v>8224</v>
      </c>
      <c r="H506" s="4" t="s">
        <v>8246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8270</v>
      </c>
      <c r="O506" s="7">
        <f t="shared" si="42"/>
        <v>1.3673469387755101E-2</v>
      </c>
      <c r="P506" s="8">
        <f t="shared" si="43"/>
        <v>67</v>
      </c>
      <c r="Q506" s="4" t="str">
        <f t="shared" si="44"/>
        <v>film &amp; video</v>
      </c>
      <c r="R506" s="4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2.75" x14ac:dyDescent="0.4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8221</v>
      </c>
      <c r="G507" s="4" t="s">
        <v>8224</v>
      </c>
      <c r="H507" s="4" t="s">
        <v>8246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8270</v>
      </c>
      <c r="O507" s="7">
        <f t="shared" si="42"/>
        <v>4.3333333333333331E-3</v>
      </c>
      <c r="P507" s="8">
        <f t="shared" si="43"/>
        <v>3.71</v>
      </c>
      <c r="Q507" s="4" t="str">
        <f t="shared" si="44"/>
        <v>film &amp; video</v>
      </c>
      <c r="R507" s="4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2.75" x14ac:dyDescent="0.4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8221</v>
      </c>
      <c r="G508" s="4" t="s">
        <v>8224</v>
      </c>
      <c r="H508" s="4" t="s">
        <v>8246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8270</v>
      </c>
      <c r="O508" s="7">
        <f t="shared" si="42"/>
        <v>1.25E-3</v>
      </c>
      <c r="P508" s="8">
        <f t="shared" si="43"/>
        <v>250</v>
      </c>
      <c r="Q508" s="4" t="str">
        <f t="shared" si="44"/>
        <v>film &amp; video</v>
      </c>
      <c r="R508" s="4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2.75" x14ac:dyDescent="0.4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8221</v>
      </c>
      <c r="G509" s="4" t="s">
        <v>8224</v>
      </c>
      <c r="H509" s="4" t="s">
        <v>8246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8270</v>
      </c>
      <c r="O509" s="7">
        <f t="shared" si="42"/>
        <v>3.2000000000000001E-2</v>
      </c>
      <c r="P509" s="8">
        <f t="shared" si="43"/>
        <v>64</v>
      </c>
      <c r="Q509" s="4" t="str">
        <f t="shared" si="44"/>
        <v>film &amp; video</v>
      </c>
      <c r="R509" s="4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7" x14ac:dyDescent="0.4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8221</v>
      </c>
      <c r="G510" s="4" t="s">
        <v>8224</v>
      </c>
      <c r="H510" s="4" t="s">
        <v>8246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8270</v>
      </c>
      <c r="O510" s="7">
        <f t="shared" si="42"/>
        <v>8.0000000000000002E-3</v>
      </c>
      <c r="P510" s="8">
        <f t="shared" si="43"/>
        <v>133.33000000000001</v>
      </c>
      <c r="Q510" s="4" t="str">
        <f t="shared" si="44"/>
        <v>film &amp; video</v>
      </c>
      <c r="R510" s="4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2.75" x14ac:dyDescent="0.4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8221</v>
      </c>
      <c r="G511" s="4" t="s">
        <v>8225</v>
      </c>
      <c r="H511" s="4" t="s">
        <v>8247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8270</v>
      </c>
      <c r="O511" s="7">
        <f t="shared" si="42"/>
        <v>2E-3</v>
      </c>
      <c r="P511" s="8">
        <f t="shared" si="43"/>
        <v>10</v>
      </c>
      <c r="Q511" s="4" t="str">
        <f t="shared" si="44"/>
        <v>film &amp; video</v>
      </c>
      <c r="R511" s="4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2.75" x14ac:dyDescent="0.4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8221</v>
      </c>
      <c r="G512" s="4" t="s">
        <v>8224</v>
      </c>
      <c r="H512" s="4" t="s">
        <v>8246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8270</v>
      </c>
      <c r="O512" s="7">
        <f t="shared" si="42"/>
        <v>0</v>
      </c>
      <c r="P512" s="8" t="e">
        <f t="shared" si="43"/>
        <v>#DIV/0!</v>
      </c>
      <c r="Q512" s="4" t="str">
        <f t="shared" si="44"/>
        <v>film &amp; video</v>
      </c>
      <c r="R512" s="4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2.75" x14ac:dyDescent="0.4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8221</v>
      </c>
      <c r="G513" s="4" t="s">
        <v>8224</v>
      </c>
      <c r="H513" s="4" t="s">
        <v>8246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8270</v>
      </c>
      <c r="O513" s="7">
        <f t="shared" si="42"/>
        <v>0.03</v>
      </c>
      <c r="P513" s="8">
        <f t="shared" si="43"/>
        <v>30</v>
      </c>
      <c r="Q513" s="4" t="str">
        <f t="shared" si="44"/>
        <v>film &amp; video</v>
      </c>
      <c r="R513" s="4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2.75" x14ac:dyDescent="0.4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8221</v>
      </c>
      <c r="G514" s="4" t="s">
        <v>8224</v>
      </c>
      <c r="H514" s="4" t="s">
        <v>8246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8270</v>
      </c>
      <c r="O514" s="7">
        <f t="shared" ref="O514:O577" si="48">E514/D514</f>
        <v>1.3749999999999999E-3</v>
      </c>
      <c r="P514" s="8">
        <f t="shared" ref="P514:P577" si="49">ROUND(E514/L514, 2)</f>
        <v>5.5</v>
      </c>
      <c r="Q514" s="4" t="str">
        <f t="shared" si="44"/>
        <v>film &amp; video</v>
      </c>
      <c r="R514" s="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8.5" x14ac:dyDescent="0.4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8221</v>
      </c>
      <c r="G515" s="4" t="s">
        <v>8224</v>
      </c>
      <c r="H515" s="4" t="s">
        <v>8246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8270</v>
      </c>
      <c r="O515" s="7">
        <f t="shared" si="48"/>
        <v>0.13924</v>
      </c>
      <c r="P515" s="8">
        <f t="shared" si="49"/>
        <v>102.38</v>
      </c>
      <c r="Q515" s="4" t="str">
        <f t="shared" ref="Q515:Q578" si="50">LEFT(N515,(SEARCH("/",N515,1)-1))</f>
        <v>film &amp; video</v>
      </c>
      <c r="R515" s="4" t="str">
        <f t="shared" ref="R515:R578" si="51">RIGHT(N515,(LEN(N515)-SEARCH("/",N515,1)))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2.75" x14ac:dyDescent="0.4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8221</v>
      </c>
      <c r="G516" s="4" t="s">
        <v>8229</v>
      </c>
      <c r="H516" s="4" t="s">
        <v>8251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8270</v>
      </c>
      <c r="O516" s="7">
        <f t="shared" si="48"/>
        <v>3.3333333333333333E-2</v>
      </c>
      <c r="P516" s="8">
        <f t="shared" si="49"/>
        <v>16.670000000000002</v>
      </c>
      <c r="Q516" s="4" t="str">
        <f t="shared" si="50"/>
        <v>film &amp; video</v>
      </c>
      <c r="R516" s="4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2.75" x14ac:dyDescent="0.4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8221</v>
      </c>
      <c r="G517" s="4" t="s">
        <v>8224</v>
      </c>
      <c r="H517" s="4" t="s">
        <v>8246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8270</v>
      </c>
      <c r="O517" s="7">
        <f t="shared" si="48"/>
        <v>0.25413402061855672</v>
      </c>
      <c r="P517" s="8">
        <f t="shared" si="49"/>
        <v>725.03</v>
      </c>
      <c r="Q517" s="4" t="str">
        <f t="shared" si="50"/>
        <v>film &amp; video</v>
      </c>
      <c r="R517" s="4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8.5" x14ac:dyDescent="0.4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8221</v>
      </c>
      <c r="G518" s="4" t="s">
        <v>8225</v>
      </c>
      <c r="H518" s="4" t="s">
        <v>8247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8270</v>
      </c>
      <c r="O518" s="7">
        <f t="shared" si="48"/>
        <v>0</v>
      </c>
      <c r="P518" s="8" t="e">
        <f t="shared" si="49"/>
        <v>#DIV/0!</v>
      </c>
      <c r="Q518" s="4" t="str">
        <f t="shared" si="50"/>
        <v>film &amp; video</v>
      </c>
      <c r="R518" s="4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2.75" x14ac:dyDescent="0.4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8221</v>
      </c>
      <c r="G519" s="4" t="s">
        <v>8224</v>
      </c>
      <c r="H519" s="4" t="s">
        <v>8246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8270</v>
      </c>
      <c r="O519" s="7">
        <f t="shared" si="48"/>
        <v>1.3666666666666667E-2</v>
      </c>
      <c r="P519" s="8">
        <f t="shared" si="49"/>
        <v>68.33</v>
      </c>
      <c r="Q519" s="4" t="str">
        <f t="shared" si="50"/>
        <v>film &amp; video</v>
      </c>
      <c r="R519" s="4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42.75" x14ac:dyDescent="0.4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8221</v>
      </c>
      <c r="G520" s="4" t="s">
        <v>8224</v>
      </c>
      <c r="H520" s="4" t="s">
        <v>8246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8270</v>
      </c>
      <c r="O520" s="7">
        <f t="shared" si="48"/>
        <v>0</v>
      </c>
      <c r="P520" s="8" t="e">
        <f t="shared" si="49"/>
        <v>#DIV/0!</v>
      </c>
      <c r="Q520" s="4" t="str">
        <f t="shared" si="50"/>
        <v>film &amp; video</v>
      </c>
      <c r="R520" s="4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2.75" x14ac:dyDescent="0.4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8221</v>
      </c>
      <c r="G521" s="4" t="s">
        <v>8224</v>
      </c>
      <c r="H521" s="4" t="s">
        <v>8246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8270</v>
      </c>
      <c r="O521" s="7">
        <f t="shared" si="48"/>
        <v>0.22881426547787684</v>
      </c>
      <c r="P521" s="8">
        <f t="shared" si="49"/>
        <v>39.229999999999997</v>
      </c>
      <c r="Q521" s="4" t="str">
        <f t="shared" si="50"/>
        <v>film &amp; video</v>
      </c>
      <c r="R521" s="4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2.75" hidden="1" x14ac:dyDescent="0.4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8219</v>
      </c>
      <c r="G522" s="4" t="s">
        <v>8225</v>
      </c>
      <c r="H522" s="4" t="s">
        <v>8247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8271</v>
      </c>
      <c r="O522" s="7">
        <f t="shared" si="48"/>
        <v>1.0209999999999999</v>
      </c>
      <c r="P522" s="8">
        <f t="shared" si="49"/>
        <v>150.15</v>
      </c>
      <c r="Q522" s="4" t="str">
        <f t="shared" si="50"/>
        <v>theater</v>
      </c>
      <c r="R522" s="4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42.75" hidden="1" x14ac:dyDescent="0.4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8219</v>
      </c>
      <c r="G523" s="4" t="s">
        <v>8224</v>
      </c>
      <c r="H523" s="4" t="s">
        <v>8246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8271</v>
      </c>
      <c r="O523" s="7">
        <f t="shared" si="48"/>
        <v>1.0464</v>
      </c>
      <c r="P523" s="8">
        <f t="shared" si="49"/>
        <v>93.43</v>
      </c>
      <c r="Q523" s="4" t="str">
        <f t="shared" si="50"/>
        <v>theater</v>
      </c>
      <c r="R523" s="4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2.75" hidden="1" x14ac:dyDescent="0.4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8219</v>
      </c>
      <c r="G524" s="4" t="s">
        <v>8224</v>
      </c>
      <c r="H524" s="4" t="s">
        <v>8246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8271</v>
      </c>
      <c r="O524" s="7">
        <f t="shared" si="48"/>
        <v>1.1466666666666667</v>
      </c>
      <c r="P524" s="8">
        <f t="shared" si="49"/>
        <v>110.97</v>
      </c>
      <c r="Q524" s="4" t="str">
        <f t="shared" si="50"/>
        <v>theater</v>
      </c>
      <c r="R524" s="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2.75" hidden="1" x14ac:dyDescent="0.4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8219</v>
      </c>
      <c r="G525" s="4" t="s">
        <v>8224</v>
      </c>
      <c r="H525" s="4" t="s">
        <v>8246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8271</v>
      </c>
      <c r="O525" s="7">
        <f t="shared" si="48"/>
        <v>1.206</v>
      </c>
      <c r="P525" s="8">
        <f t="shared" si="49"/>
        <v>71.790000000000006</v>
      </c>
      <c r="Q525" s="4" t="str">
        <f t="shared" si="50"/>
        <v>theater</v>
      </c>
      <c r="R525" s="4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2.75" hidden="1" x14ac:dyDescent="0.4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8219</v>
      </c>
      <c r="G526" s="4" t="s">
        <v>8225</v>
      </c>
      <c r="H526" s="4" t="s">
        <v>8247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8271</v>
      </c>
      <c r="O526" s="7">
        <f t="shared" si="48"/>
        <v>1.0867285714285715</v>
      </c>
      <c r="P526" s="8">
        <f t="shared" si="49"/>
        <v>29.26</v>
      </c>
      <c r="Q526" s="4" t="str">
        <f t="shared" si="50"/>
        <v>theater</v>
      </c>
      <c r="R526" s="4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7" hidden="1" x14ac:dyDescent="0.4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8219</v>
      </c>
      <c r="G527" s="4" t="s">
        <v>8224</v>
      </c>
      <c r="H527" s="4" t="s">
        <v>8246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8271</v>
      </c>
      <c r="O527" s="7">
        <f t="shared" si="48"/>
        <v>1</v>
      </c>
      <c r="P527" s="8">
        <f t="shared" si="49"/>
        <v>1000</v>
      </c>
      <c r="Q527" s="4" t="str">
        <f t="shared" si="50"/>
        <v>theater</v>
      </c>
      <c r="R527" s="4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2.75" hidden="1" x14ac:dyDescent="0.4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8219</v>
      </c>
      <c r="G528" s="4" t="s">
        <v>8225</v>
      </c>
      <c r="H528" s="4" t="s">
        <v>8247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8271</v>
      </c>
      <c r="O528" s="7">
        <f t="shared" si="48"/>
        <v>1.1399999999999999</v>
      </c>
      <c r="P528" s="8">
        <f t="shared" si="49"/>
        <v>74.349999999999994</v>
      </c>
      <c r="Q528" s="4" t="str">
        <f t="shared" si="50"/>
        <v>theater</v>
      </c>
      <c r="R528" s="4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7" hidden="1" x14ac:dyDescent="0.4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8219</v>
      </c>
      <c r="G529" s="4" t="s">
        <v>8224</v>
      </c>
      <c r="H529" s="4" t="s">
        <v>8246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8271</v>
      </c>
      <c r="O529" s="7">
        <f t="shared" si="48"/>
        <v>1.0085</v>
      </c>
      <c r="P529" s="8">
        <f t="shared" si="49"/>
        <v>63.83</v>
      </c>
      <c r="Q529" s="4" t="str">
        <f t="shared" si="50"/>
        <v>theater</v>
      </c>
      <c r="R529" s="4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8.5" hidden="1" x14ac:dyDescent="0.4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8219</v>
      </c>
      <c r="G530" s="4" t="s">
        <v>8224</v>
      </c>
      <c r="H530" s="4" t="s">
        <v>8246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8271</v>
      </c>
      <c r="O530" s="7">
        <f t="shared" si="48"/>
        <v>1.1565217391304348</v>
      </c>
      <c r="P530" s="8">
        <f t="shared" si="49"/>
        <v>44.33</v>
      </c>
      <c r="Q530" s="4" t="str">
        <f t="shared" si="50"/>
        <v>theater</v>
      </c>
      <c r="R530" s="4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2.75" hidden="1" x14ac:dyDescent="0.4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8219</v>
      </c>
      <c r="G531" s="4" t="s">
        <v>8229</v>
      </c>
      <c r="H531" s="4" t="s">
        <v>8251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8271</v>
      </c>
      <c r="O531" s="7">
        <f t="shared" si="48"/>
        <v>1.3041666666666667</v>
      </c>
      <c r="P531" s="8">
        <f t="shared" si="49"/>
        <v>86.94</v>
      </c>
      <c r="Q531" s="4" t="str">
        <f t="shared" si="50"/>
        <v>theater</v>
      </c>
      <c r="R531" s="4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2.75" hidden="1" x14ac:dyDescent="0.4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8219</v>
      </c>
      <c r="G532" s="4" t="s">
        <v>8224</v>
      </c>
      <c r="H532" s="4" t="s">
        <v>8246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8271</v>
      </c>
      <c r="O532" s="7">
        <f t="shared" si="48"/>
        <v>1.0778267254038179</v>
      </c>
      <c r="P532" s="8">
        <f t="shared" si="49"/>
        <v>126.55</v>
      </c>
      <c r="Q532" s="4" t="str">
        <f t="shared" si="50"/>
        <v>theater</v>
      </c>
      <c r="R532" s="4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2.75" hidden="1" x14ac:dyDescent="0.4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8219</v>
      </c>
      <c r="G533" s="4" t="s">
        <v>8224</v>
      </c>
      <c r="H533" s="4" t="s">
        <v>8246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8271</v>
      </c>
      <c r="O533" s="7">
        <f t="shared" si="48"/>
        <v>1</v>
      </c>
      <c r="P533" s="8">
        <f t="shared" si="49"/>
        <v>129.03</v>
      </c>
      <c r="Q533" s="4" t="str">
        <f t="shared" si="50"/>
        <v>theater</v>
      </c>
      <c r="R533" s="4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2.75" hidden="1" x14ac:dyDescent="0.4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8219</v>
      </c>
      <c r="G534" s="4" t="s">
        <v>8224</v>
      </c>
      <c r="H534" s="4" t="s">
        <v>8246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8271</v>
      </c>
      <c r="O534" s="7">
        <f t="shared" si="48"/>
        <v>1.2324999999999999</v>
      </c>
      <c r="P534" s="8">
        <f t="shared" si="49"/>
        <v>71.239999999999995</v>
      </c>
      <c r="Q534" s="4" t="str">
        <f t="shared" si="50"/>
        <v>theater</v>
      </c>
      <c r="R534" s="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2.75" hidden="1" x14ac:dyDescent="0.4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8219</v>
      </c>
      <c r="G535" s="4" t="s">
        <v>8225</v>
      </c>
      <c r="H535" s="4" t="s">
        <v>8247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8271</v>
      </c>
      <c r="O535" s="7">
        <f t="shared" si="48"/>
        <v>1.002</v>
      </c>
      <c r="P535" s="8">
        <f t="shared" si="49"/>
        <v>117.88</v>
      </c>
      <c r="Q535" s="4" t="str">
        <f t="shared" si="50"/>
        <v>theater</v>
      </c>
      <c r="R535" s="4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2.75" hidden="1" x14ac:dyDescent="0.4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8219</v>
      </c>
      <c r="G536" s="4" t="s">
        <v>8234</v>
      </c>
      <c r="H536" s="4" t="s">
        <v>8254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8271</v>
      </c>
      <c r="O536" s="7">
        <f t="shared" si="48"/>
        <v>1.0466666666666666</v>
      </c>
      <c r="P536" s="8">
        <f t="shared" si="49"/>
        <v>327.08</v>
      </c>
      <c r="Q536" s="4" t="str">
        <f t="shared" si="50"/>
        <v>theater</v>
      </c>
      <c r="R536" s="4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28.5" hidden="1" x14ac:dyDescent="0.4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8219</v>
      </c>
      <c r="G537" s="4" t="s">
        <v>8225</v>
      </c>
      <c r="H537" s="4" t="s">
        <v>8247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8271</v>
      </c>
      <c r="O537" s="7">
        <f t="shared" si="48"/>
        <v>1.0249999999999999</v>
      </c>
      <c r="P537" s="8">
        <f t="shared" si="49"/>
        <v>34.75</v>
      </c>
      <c r="Q537" s="4" t="str">
        <f t="shared" si="50"/>
        <v>theater</v>
      </c>
      <c r="R537" s="4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42.75" hidden="1" x14ac:dyDescent="0.4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8219</v>
      </c>
      <c r="G538" s="4" t="s">
        <v>8225</v>
      </c>
      <c r="H538" s="4" t="s">
        <v>8247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8271</v>
      </c>
      <c r="O538" s="7">
        <f t="shared" si="48"/>
        <v>1.1825757575757576</v>
      </c>
      <c r="P538" s="8">
        <f t="shared" si="49"/>
        <v>100.06</v>
      </c>
      <c r="Q538" s="4" t="str">
        <f t="shared" si="50"/>
        <v>theater</v>
      </c>
      <c r="R538" s="4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2.75" hidden="1" x14ac:dyDescent="0.4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8219</v>
      </c>
      <c r="G539" s="4" t="s">
        <v>8224</v>
      </c>
      <c r="H539" s="4" t="s">
        <v>8246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8271</v>
      </c>
      <c r="O539" s="7">
        <f t="shared" si="48"/>
        <v>1.2050000000000001</v>
      </c>
      <c r="P539" s="8">
        <f t="shared" si="49"/>
        <v>40.85</v>
      </c>
      <c r="Q539" s="4" t="str">
        <f t="shared" si="50"/>
        <v>theater</v>
      </c>
      <c r="R539" s="4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2.75" hidden="1" x14ac:dyDescent="0.4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8219</v>
      </c>
      <c r="G540" s="4" t="s">
        <v>8224</v>
      </c>
      <c r="H540" s="4" t="s">
        <v>8246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8271</v>
      </c>
      <c r="O540" s="7">
        <f t="shared" si="48"/>
        <v>3.0242</v>
      </c>
      <c r="P540" s="8">
        <f t="shared" si="49"/>
        <v>252.02</v>
      </c>
      <c r="Q540" s="4" t="str">
        <f t="shared" si="50"/>
        <v>theater</v>
      </c>
      <c r="R540" s="4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2.75" hidden="1" x14ac:dyDescent="0.4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8219</v>
      </c>
      <c r="G541" s="4" t="s">
        <v>8225</v>
      </c>
      <c r="H541" s="4" t="s">
        <v>8247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8271</v>
      </c>
      <c r="O541" s="7">
        <f t="shared" si="48"/>
        <v>1.00644</v>
      </c>
      <c r="P541" s="8">
        <f t="shared" si="49"/>
        <v>25.16</v>
      </c>
      <c r="Q541" s="4" t="str">
        <f t="shared" si="50"/>
        <v>theater</v>
      </c>
      <c r="R541" s="4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7" x14ac:dyDescent="0.4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8221</v>
      </c>
      <c r="G542" s="4" t="s">
        <v>8224</v>
      </c>
      <c r="H542" s="4" t="s">
        <v>8246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8272</v>
      </c>
      <c r="O542" s="7">
        <f t="shared" si="48"/>
        <v>6.666666666666667E-5</v>
      </c>
      <c r="P542" s="8">
        <f t="shared" si="49"/>
        <v>1</v>
      </c>
      <c r="Q542" s="4" t="str">
        <f t="shared" si="50"/>
        <v>technology</v>
      </c>
      <c r="R542" s="4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2.75" x14ac:dyDescent="0.4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8221</v>
      </c>
      <c r="G543" s="4" t="s">
        <v>8224</v>
      </c>
      <c r="H543" s="4" t="s">
        <v>8246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8272</v>
      </c>
      <c r="O543" s="7">
        <f t="shared" si="48"/>
        <v>5.5555555555555558E-3</v>
      </c>
      <c r="P543" s="8">
        <f t="shared" si="49"/>
        <v>25</v>
      </c>
      <c r="Q543" s="4" t="str">
        <f t="shared" si="50"/>
        <v>technology</v>
      </c>
      <c r="R543" s="4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2.75" x14ac:dyDescent="0.4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8221</v>
      </c>
      <c r="G544" s="4" t="s">
        <v>8224</v>
      </c>
      <c r="H544" s="4" t="s">
        <v>8246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8272</v>
      </c>
      <c r="O544" s="7">
        <f t="shared" si="48"/>
        <v>3.9999999999999998E-6</v>
      </c>
      <c r="P544" s="8">
        <f t="shared" si="49"/>
        <v>1</v>
      </c>
      <c r="Q544" s="4" t="str">
        <f t="shared" si="50"/>
        <v>technology</v>
      </c>
      <c r="R544" s="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2.75" x14ac:dyDescent="0.4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8221</v>
      </c>
      <c r="G545" s="4" t="s">
        <v>8226</v>
      </c>
      <c r="H545" s="4" t="s">
        <v>8248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8272</v>
      </c>
      <c r="O545" s="7">
        <f t="shared" si="48"/>
        <v>3.1818181818181819E-3</v>
      </c>
      <c r="P545" s="8">
        <f t="shared" si="49"/>
        <v>35</v>
      </c>
      <c r="Q545" s="4" t="str">
        <f t="shared" si="50"/>
        <v>technology</v>
      </c>
      <c r="R545" s="4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42.75" x14ac:dyDescent="0.4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8221</v>
      </c>
      <c r="G546" s="4" t="s">
        <v>8224</v>
      </c>
      <c r="H546" s="4" t="s">
        <v>8246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8272</v>
      </c>
      <c r="O546" s="7">
        <f t="shared" si="48"/>
        <v>1.2E-2</v>
      </c>
      <c r="P546" s="8">
        <f t="shared" si="49"/>
        <v>3</v>
      </c>
      <c r="Q546" s="4" t="str">
        <f t="shared" si="50"/>
        <v>technology</v>
      </c>
      <c r="R546" s="4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2.75" x14ac:dyDescent="0.4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8221</v>
      </c>
      <c r="G547" s="4" t="s">
        <v>8230</v>
      </c>
      <c r="H547" s="4" t="s">
        <v>8249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8272</v>
      </c>
      <c r="O547" s="7">
        <f t="shared" si="48"/>
        <v>0.27383999999999997</v>
      </c>
      <c r="P547" s="8">
        <f t="shared" si="49"/>
        <v>402.71</v>
      </c>
      <c r="Q547" s="4" t="str">
        <f t="shared" si="50"/>
        <v>technology</v>
      </c>
      <c r="R547" s="4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2.75" x14ac:dyDescent="0.4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8221</v>
      </c>
      <c r="G548" s="4" t="s">
        <v>8224</v>
      </c>
      <c r="H548" s="4" t="s">
        <v>8246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8272</v>
      </c>
      <c r="O548" s="7">
        <f t="shared" si="48"/>
        <v>8.6666666666666663E-4</v>
      </c>
      <c r="P548" s="8">
        <f t="shared" si="49"/>
        <v>26</v>
      </c>
      <c r="Q548" s="4" t="str">
        <f t="shared" si="50"/>
        <v>technology</v>
      </c>
      <c r="R548" s="4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42.75" x14ac:dyDescent="0.4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8221</v>
      </c>
      <c r="G549" s="4" t="s">
        <v>8225</v>
      </c>
      <c r="H549" s="4" t="s">
        <v>8247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8272</v>
      </c>
      <c r="O549" s="7">
        <f t="shared" si="48"/>
        <v>0</v>
      </c>
      <c r="P549" s="8" t="e">
        <f t="shared" si="49"/>
        <v>#DIV/0!</v>
      </c>
      <c r="Q549" s="4" t="str">
        <f t="shared" si="50"/>
        <v>technology</v>
      </c>
      <c r="R549" s="4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2.75" x14ac:dyDescent="0.4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8221</v>
      </c>
      <c r="G550" s="4" t="s">
        <v>8225</v>
      </c>
      <c r="H550" s="4" t="s">
        <v>8247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8272</v>
      </c>
      <c r="O550" s="7">
        <f t="shared" si="48"/>
        <v>8.9999999999999998E-4</v>
      </c>
      <c r="P550" s="8">
        <f t="shared" si="49"/>
        <v>9</v>
      </c>
      <c r="Q550" s="4" t="str">
        <f t="shared" si="50"/>
        <v>technology</v>
      </c>
      <c r="R550" s="4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7" x14ac:dyDescent="0.4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8221</v>
      </c>
      <c r="G551" s="4" t="s">
        <v>8225</v>
      </c>
      <c r="H551" s="4" t="s">
        <v>8247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8272</v>
      </c>
      <c r="O551" s="7">
        <f t="shared" si="48"/>
        <v>2.7199999999999998E-2</v>
      </c>
      <c r="P551" s="8">
        <f t="shared" si="49"/>
        <v>8.5</v>
      </c>
      <c r="Q551" s="4" t="str">
        <f t="shared" si="50"/>
        <v>technology</v>
      </c>
      <c r="R551" s="4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2.75" x14ac:dyDescent="0.4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8221</v>
      </c>
      <c r="G552" s="4" t="s">
        <v>8229</v>
      </c>
      <c r="H552" s="4" t="s">
        <v>8251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8272</v>
      </c>
      <c r="O552" s="7">
        <f t="shared" si="48"/>
        <v>7.0000000000000001E-3</v>
      </c>
      <c r="P552" s="8">
        <f t="shared" si="49"/>
        <v>8.75</v>
      </c>
      <c r="Q552" s="4" t="str">
        <f t="shared" si="50"/>
        <v>technology</v>
      </c>
      <c r="R552" s="4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2.75" x14ac:dyDescent="0.4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8221</v>
      </c>
      <c r="G553" s="4" t="s">
        <v>8224</v>
      </c>
      <c r="H553" s="4" t="s">
        <v>8246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8272</v>
      </c>
      <c r="O553" s="7">
        <f t="shared" si="48"/>
        <v>5.0413333333333331E-2</v>
      </c>
      <c r="P553" s="8">
        <f t="shared" si="49"/>
        <v>135.04</v>
      </c>
      <c r="Q553" s="4" t="str">
        <f t="shared" si="50"/>
        <v>technology</v>
      </c>
      <c r="R553" s="4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2.75" x14ac:dyDescent="0.4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8221</v>
      </c>
      <c r="G554" s="4" t="s">
        <v>8229</v>
      </c>
      <c r="H554" s="4" t="s">
        <v>8251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8272</v>
      </c>
      <c r="O554" s="7">
        <f t="shared" si="48"/>
        <v>0</v>
      </c>
      <c r="P554" s="8" t="e">
        <f t="shared" si="49"/>
        <v>#DIV/0!</v>
      </c>
      <c r="Q554" s="4" t="str">
        <f t="shared" si="50"/>
        <v>technology</v>
      </c>
      <c r="R554" s="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2.75" x14ac:dyDescent="0.4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8221</v>
      </c>
      <c r="G555" s="4" t="s">
        <v>8224</v>
      </c>
      <c r="H555" s="4" t="s">
        <v>8246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8272</v>
      </c>
      <c r="O555" s="7">
        <f t="shared" si="48"/>
        <v>4.9199999999999999E-3</v>
      </c>
      <c r="P555" s="8">
        <f t="shared" si="49"/>
        <v>20.5</v>
      </c>
      <c r="Q555" s="4" t="str">
        <f t="shared" si="50"/>
        <v>technology</v>
      </c>
      <c r="R555" s="4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2.75" x14ac:dyDescent="0.4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8221</v>
      </c>
      <c r="G556" s="4" t="s">
        <v>8224</v>
      </c>
      <c r="H556" s="4" t="s">
        <v>8246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8272</v>
      </c>
      <c r="O556" s="7">
        <f t="shared" si="48"/>
        <v>0.36589147286821705</v>
      </c>
      <c r="P556" s="8">
        <f t="shared" si="49"/>
        <v>64.36</v>
      </c>
      <c r="Q556" s="4" t="str">
        <f t="shared" si="50"/>
        <v>technology</v>
      </c>
      <c r="R556" s="4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2.75" x14ac:dyDescent="0.4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8221</v>
      </c>
      <c r="G557" s="4" t="s">
        <v>8225</v>
      </c>
      <c r="H557" s="4" t="s">
        <v>8247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8272</v>
      </c>
      <c r="O557" s="7">
        <f t="shared" si="48"/>
        <v>0</v>
      </c>
      <c r="P557" s="8" t="e">
        <f t="shared" si="49"/>
        <v>#DIV/0!</v>
      </c>
      <c r="Q557" s="4" t="str">
        <f t="shared" si="50"/>
        <v>technology</v>
      </c>
      <c r="R557" s="4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8.5" x14ac:dyDescent="0.4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8221</v>
      </c>
      <c r="G558" s="4" t="s">
        <v>8224</v>
      </c>
      <c r="H558" s="4" t="s">
        <v>8246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8272</v>
      </c>
      <c r="O558" s="7">
        <f t="shared" si="48"/>
        <v>2.5000000000000001E-2</v>
      </c>
      <c r="P558" s="8">
        <f t="shared" si="49"/>
        <v>200</v>
      </c>
      <c r="Q558" s="4" t="str">
        <f t="shared" si="50"/>
        <v>technology</v>
      </c>
      <c r="R558" s="4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2.75" x14ac:dyDescent="0.4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8221</v>
      </c>
      <c r="G559" s="4" t="s">
        <v>8236</v>
      </c>
      <c r="H559" s="4" t="s">
        <v>8249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8272</v>
      </c>
      <c r="O559" s="7">
        <f t="shared" si="48"/>
        <v>9.1066666666666674E-3</v>
      </c>
      <c r="P559" s="8">
        <f t="shared" si="49"/>
        <v>68.3</v>
      </c>
      <c r="Q559" s="4" t="str">
        <f t="shared" si="50"/>
        <v>technology</v>
      </c>
      <c r="R559" s="4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2.75" x14ac:dyDescent="0.4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8221</v>
      </c>
      <c r="G560" s="4" t="s">
        <v>8224</v>
      </c>
      <c r="H560" s="4" t="s">
        <v>8246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8272</v>
      </c>
      <c r="O560" s="7">
        <f t="shared" si="48"/>
        <v>0</v>
      </c>
      <c r="P560" s="8" t="e">
        <f t="shared" si="49"/>
        <v>#DIV/0!</v>
      </c>
      <c r="Q560" s="4" t="str">
        <f t="shared" si="50"/>
        <v>technology</v>
      </c>
      <c r="R560" s="4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42.75" x14ac:dyDescent="0.4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8221</v>
      </c>
      <c r="G561" s="4" t="s">
        <v>8224</v>
      </c>
      <c r="H561" s="4" t="s">
        <v>8246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8272</v>
      </c>
      <c r="O561" s="7">
        <f t="shared" si="48"/>
        <v>2.0833333333333335E-4</v>
      </c>
      <c r="P561" s="8">
        <f t="shared" si="49"/>
        <v>50</v>
      </c>
      <c r="Q561" s="4" t="str">
        <f t="shared" si="50"/>
        <v>technology</v>
      </c>
      <c r="R561" s="4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2.75" x14ac:dyDescent="0.4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8221</v>
      </c>
      <c r="G562" s="4" t="s">
        <v>8229</v>
      </c>
      <c r="H562" s="4" t="s">
        <v>8251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8272</v>
      </c>
      <c r="O562" s="7">
        <f t="shared" si="48"/>
        <v>1.2E-4</v>
      </c>
      <c r="P562" s="8">
        <f t="shared" si="49"/>
        <v>4</v>
      </c>
      <c r="Q562" s="4" t="str">
        <f t="shared" si="50"/>
        <v>technology</v>
      </c>
      <c r="R562" s="4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2.75" x14ac:dyDescent="0.4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8221</v>
      </c>
      <c r="G563" s="4" t="s">
        <v>8224</v>
      </c>
      <c r="H563" s="4" t="s">
        <v>8246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8272</v>
      </c>
      <c r="O563" s="7">
        <f t="shared" si="48"/>
        <v>3.6666666666666666E-3</v>
      </c>
      <c r="P563" s="8">
        <f t="shared" si="49"/>
        <v>27.5</v>
      </c>
      <c r="Q563" s="4" t="str">
        <f t="shared" si="50"/>
        <v>technology</v>
      </c>
      <c r="R563" s="4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2.75" x14ac:dyDescent="0.4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8221</v>
      </c>
      <c r="G564" s="4" t="s">
        <v>8233</v>
      </c>
      <c r="H564" s="4" t="s">
        <v>8249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8272</v>
      </c>
      <c r="O564" s="7">
        <f t="shared" si="48"/>
        <v>0</v>
      </c>
      <c r="P564" s="8" t="e">
        <f t="shared" si="49"/>
        <v>#DIV/0!</v>
      </c>
      <c r="Q564" s="4" t="str">
        <f t="shared" si="50"/>
        <v>technology</v>
      </c>
      <c r="R564" s="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2.75" x14ac:dyDescent="0.4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8221</v>
      </c>
      <c r="G565" s="4" t="s">
        <v>8226</v>
      </c>
      <c r="H565" s="4" t="s">
        <v>8248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8272</v>
      </c>
      <c r="O565" s="7">
        <f t="shared" si="48"/>
        <v>9.0666666666666662E-4</v>
      </c>
      <c r="P565" s="8">
        <f t="shared" si="49"/>
        <v>34</v>
      </c>
      <c r="Q565" s="4" t="str">
        <f t="shared" si="50"/>
        <v>technology</v>
      </c>
      <c r="R565" s="4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7" x14ac:dyDescent="0.4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8221</v>
      </c>
      <c r="G566" s="4" t="s">
        <v>8230</v>
      </c>
      <c r="H566" s="4" t="s">
        <v>8249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8272</v>
      </c>
      <c r="O566" s="7">
        <f t="shared" si="48"/>
        <v>5.5555555555555558E-5</v>
      </c>
      <c r="P566" s="8">
        <f t="shared" si="49"/>
        <v>1</v>
      </c>
      <c r="Q566" s="4" t="str">
        <f t="shared" si="50"/>
        <v>technology</v>
      </c>
      <c r="R566" s="4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2.75" x14ac:dyDescent="0.4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8221</v>
      </c>
      <c r="G567" s="4" t="s">
        <v>8225</v>
      </c>
      <c r="H567" s="4" t="s">
        <v>8247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8272</v>
      </c>
      <c r="O567" s="7">
        <f t="shared" si="48"/>
        <v>0</v>
      </c>
      <c r="P567" s="8" t="e">
        <f t="shared" si="49"/>
        <v>#DIV/0!</v>
      </c>
      <c r="Q567" s="4" t="str">
        <f t="shared" si="50"/>
        <v>technology</v>
      </c>
      <c r="R567" s="4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2.75" x14ac:dyDescent="0.4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8221</v>
      </c>
      <c r="G568" s="4" t="s">
        <v>8224</v>
      </c>
      <c r="H568" s="4" t="s">
        <v>8246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8272</v>
      </c>
      <c r="O568" s="7">
        <f t="shared" si="48"/>
        <v>2.0000000000000001E-4</v>
      </c>
      <c r="P568" s="8">
        <f t="shared" si="49"/>
        <v>1</v>
      </c>
      <c r="Q568" s="4" t="str">
        <f t="shared" si="50"/>
        <v>technology</v>
      </c>
      <c r="R568" s="4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2.75" x14ac:dyDescent="0.4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8221</v>
      </c>
      <c r="G569" s="4" t="s">
        <v>8224</v>
      </c>
      <c r="H569" s="4" t="s">
        <v>8246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8272</v>
      </c>
      <c r="O569" s="7">
        <f t="shared" si="48"/>
        <v>0</v>
      </c>
      <c r="P569" s="8" t="e">
        <f t="shared" si="49"/>
        <v>#DIV/0!</v>
      </c>
      <c r="Q569" s="4" t="str">
        <f t="shared" si="50"/>
        <v>technology</v>
      </c>
      <c r="R569" s="4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7" x14ac:dyDescent="0.4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8221</v>
      </c>
      <c r="G570" s="4" t="s">
        <v>8228</v>
      </c>
      <c r="H570" s="4" t="s">
        <v>8250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8272</v>
      </c>
      <c r="O570" s="7">
        <f t="shared" si="48"/>
        <v>0.01</v>
      </c>
      <c r="P570" s="8">
        <f t="shared" si="49"/>
        <v>49</v>
      </c>
      <c r="Q570" s="4" t="str">
        <f t="shared" si="50"/>
        <v>technology</v>
      </c>
      <c r="R570" s="4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2.75" x14ac:dyDescent="0.4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8221</v>
      </c>
      <c r="G571" s="4" t="s">
        <v>8229</v>
      </c>
      <c r="H571" s="4" t="s">
        <v>8251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8272</v>
      </c>
      <c r="O571" s="7">
        <f t="shared" si="48"/>
        <v>8.0000000000000002E-3</v>
      </c>
      <c r="P571" s="8">
        <f t="shared" si="49"/>
        <v>20</v>
      </c>
      <c r="Q571" s="4" t="str">
        <f t="shared" si="50"/>
        <v>technology</v>
      </c>
      <c r="R571" s="4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8.5" x14ac:dyDescent="0.4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8221</v>
      </c>
      <c r="G572" s="4" t="s">
        <v>8224</v>
      </c>
      <c r="H572" s="4" t="s">
        <v>8246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8272</v>
      </c>
      <c r="O572" s="7">
        <f t="shared" si="48"/>
        <v>1.6705882352941177E-3</v>
      </c>
      <c r="P572" s="8">
        <f t="shared" si="49"/>
        <v>142</v>
      </c>
      <c r="Q572" s="4" t="str">
        <f t="shared" si="50"/>
        <v>technology</v>
      </c>
      <c r="R572" s="4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2.75" x14ac:dyDescent="0.4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8221</v>
      </c>
      <c r="G573" s="4" t="s">
        <v>8224</v>
      </c>
      <c r="H573" s="4" t="s">
        <v>8246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8272</v>
      </c>
      <c r="O573" s="7">
        <f t="shared" si="48"/>
        <v>4.2399999999999998E-3</v>
      </c>
      <c r="P573" s="8">
        <f t="shared" si="49"/>
        <v>53</v>
      </c>
      <c r="Q573" s="4" t="str">
        <f t="shared" si="50"/>
        <v>technology</v>
      </c>
      <c r="R573" s="4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2.75" x14ac:dyDescent="0.4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8221</v>
      </c>
      <c r="G574" s="4" t="s">
        <v>8224</v>
      </c>
      <c r="H574" s="4" t="s">
        <v>8246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8272</v>
      </c>
      <c r="O574" s="7">
        <f t="shared" si="48"/>
        <v>0</v>
      </c>
      <c r="P574" s="8" t="e">
        <f t="shared" si="49"/>
        <v>#DIV/0!</v>
      </c>
      <c r="Q574" s="4" t="str">
        <f t="shared" si="50"/>
        <v>technology</v>
      </c>
      <c r="R574" s="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42.75" x14ac:dyDescent="0.4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8221</v>
      </c>
      <c r="G575" s="4" t="s">
        <v>8224</v>
      </c>
      <c r="H575" s="4" t="s">
        <v>8246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8272</v>
      </c>
      <c r="O575" s="7">
        <f t="shared" si="48"/>
        <v>3.892538925389254E-3</v>
      </c>
      <c r="P575" s="8">
        <f t="shared" si="49"/>
        <v>38.44</v>
      </c>
      <c r="Q575" s="4" t="str">
        <f t="shared" si="50"/>
        <v>technology</v>
      </c>
      <c r="R575" s="4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42.75" x14ac:dyDescent="0.4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8221</v>
      </c>
      <c r="G576" s="4" t="s">
        <v>8225</v>
      </c>
      <c r="H576" s="4" t="s">
        <v>8247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8272</v>
      </c>
      <c r="O576" s="7">
        <f t="shared" si="48"/>
        <v>7.1556350626118068E-3</v>
      </c>
      <c r="P576" s="8">
        <f t="shared" si="49"/>
        <v>20</v>
      </c>
      <c r="Q576" s="4" t="str">
        <f t="shared" si="50"/>
        <v>technology</v>
      </c>
      <c r="R576" s="4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7" x14ac:dyDescent="0.4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8221</v>
      </c>
      <c r="G577" s="4" t="s">
        <v>8236</v>
      </c>
      <c r="H577" s="4" t="s">
        <v>8249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8272</v>
      </c>
      <c r="O577" s="7">
        <f t="shared" si="48"/>
        <v>4.3166666666666666E-3</v>
      </c>
      <c r="P577" s="8">
        <f t="shared" si="49"/>
        <v>64.75</v>
      </c>
      <c r="Q577" s="4" t="str">
        <f t="shared" si="50"/>
        <v>technology</v>
      </c>
      <c r="R577" s="4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2.75" x14ac:dyDescent="0.4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8221</v>
      </c>
      <c r="G578" s="4" t="s">
        <v>8224</v>
      </c>
      <c r="H578" s="4" t="s">
        <v>8246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8272</v>
      </c>
      <c r="O578" s="7">
        <f t="shared" ref="O578:O641" si="54">E578/D578</f>
        <v>1.2500000000000001E-5</v>
      </c>
      <c r="P578" s="8">
        <f t="shared" ref="P578:P641" si="55">ROUND(E578/L578, 2)</f>
        <v>1</v>
      </c>
      <c r="Q578" s="4" t="str">
        <f t="shared" si="50"/>
        <v>technology</v>
      </c>
      <c r="R578" s="4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2.75" x14ac:dyDescent="0.4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8221</v>
      </c>
      <c r="G579" s="4" t="s">
        <v>8224</v>
      </c>
      <c r="H579" s="4" t="s">
        <v>8246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8272</v>
      </c>
      <c r="O579" s="7">
        <f t="shared" si="54"/>
        <v>2E-3</v>
      </c>
      <c r="P579" s="8">
        <f t="shared" si="55"/>
        <v>10</v>
      </c>
      <c r="Q579" s="4" t="str">
        <f t="shared" ref="Q579:Q642" si="56">LEFT(N579,(SEARCH("/",N579,1)-1))</f>
        <v>technology</v>
      </c>
      <c r="R579" s="4" t="str">
        <f t="shared" ref="R579:R642" si="57">RIGHT(N579,(LEN(N579)-SEARCH("/",N579,1)))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8.5" x14ac:dyDescent="0.4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8221</v>
      </c>
      <c r="G580" s="4" t="s">
        <v>8225</v>
      </c>
      <c r="H580" s="4" t="s">
        <v>8247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8272</v>
      </c>
      <c r="O580" s="7">
        <f t="shared" si="54"/>
        <v>1.12E-4</v>
      </c>
      <c r="P580" s="8">
        <f t="shared" si="55"/>
        <v>2</v>
      </c>
      <c r="Q580" s="4" t="str">
        <f t="shared" si="56"/>
        <v>technology</v>
      </c>
      <c r="R580" s="4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8.5" x14ac:dyDescent="0.4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8221</v>
      </c>
      <c r="G581" s="4" t="s">
        <v>8224</v>
      </c>
      <c r="H581" s="4" t="s">
        <v>8246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8272</v>
      </c>
      <c r="O581" s="7">
        <f t="shared" si="54"/>
        <v>1.4583333333333334E-2</v>
      </c>
      <c r="P581" s="8">
        <f t="shared" si="55"/>
        <v>35</v>
      </c>
      <c r="Q581" s="4" t="str">
        <f t="shared" si="56"/>
        <v>technology</v>
      </c>
      <c r="R581" s="4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2.75" x14ac:dyDescent="0.4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8221</v>
      </c>
      <c r="G582" s="4" t="s">
        <v>8224</v>
      </c>
      <c r="H582" s="4" t="s">
        <v>8246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8272</v>
      </c>
      <c r="O582" s="7">
        <f t="shared" si="54"/>
        <v>3.3333333333333332E-4</v>
      </c>
      <c r="P582" s="8">
        <f t="shared" si="55"/>
        <v>1</v>
      </c>
      <c r="Q582" s="4" t="str">
        <f t="shared" si="56"/>
        <v>technology</v>
      </c>
      <c r="R582" s="4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42.75" x14ac:dyDescent="0.4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8221</v>
      </c>
      <c r="G583" s="4" t="s">
        <v>8224</v>
      </c>
      <c r="H583" s="4" t="s">
        <v>8246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8272</v>
      </c>
      <c r="O583" s="7">
        <f t="shared" si="54"/>
        <v>0</v>
      </c>
      <c r="P583" s="8" t="e">
        <f t="shared" si="55"/>
        <v>#DIV/0!</v>
      </c>
      <c r="Q583" s="4" t="str">
        <f t="shared" si="56"/>
        <v>technology</v>
      </c>
      <c r="R583" s="4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42.75" x14ac:dyDescent="0.4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8221</v>
      </c>
      <c r="G584" s="4" t="s">
        <v>8224</v>
      </c>
      <c r="H584" s="4" t="s">
        <v>8246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8272</v>
      </c>
      <c r="O584" s="7">
        <f t="shared" si="54"/>
        <v>0</v>
      </c>
      <c r="P584" s="8" t="e">
        <f t="shared" si="55"/>
        <v>#DIV/0!</v>
      </c>
      <c r="Q584" s="4" t="str">
        <f t="shared" si="56"/>
        <v>technology</v>
      </c>
      <c r="R584" s="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2.75" x14ac:dyDescent="0.4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8221</v>
      </c>
      <c r="G585" s="4" t="s">
        <v>8224</v>
      </c>
      <c r="H585" s="4" t="s">
        <v>8246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8272</v>
      </c>
      <c r="O585" s="7">
        <f t="shared" si="54"/>
        <v>1.1111111111111112E-4</v>
      </c>
      <c r="P585" s="8">
        <f t="shared" si="55"/>
        <v>1</v>
      </c>
      <c r="Q585" s="4" t="str">
        <f t="shared" si="56"/>
        <v>technology</v>
      </c>
      <c r="R585" s="4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28.5" x14ac:dyDescent="0.4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8221</v>
      </c>
      <c r="G586" s="4" t="s">
        <v>8224</v>
      </c>
      <c r="H586" s="4" t="s">
        <v>8246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8272</v>
      </c>
      <c r="O586" s="7">
        <f t="shared" si="54"/>
        <v>0.01</v>
      </c>
      <c r="P586" s="8">
        <f t="shared" si="55"/>
        <v>5</v>
      </c>
      <c r="Q586" s="4" t="str">
        <f t="shared" si="56"/>
        <v>technology</v>
      </c>
      <c r="R586" s="4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2.75" x14ac:dyDescent="0.4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8221</v>
      </c>
      <c r="G587" s="4" t="s">
        <v>8225</v>
      </c>
      <c r="H587" s="4" t="s">
        <v>8247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8272</v>
      </c>
      <c r="O587" s="7">
        <f t="shared" si="54"/>
        <v>0</v>
      </c>
      <c r="P587" s="8" t="e">
        <f t="shared" si="55"/>
        <v>#DIV/0!</v>
      </c>
      <c r="Q587" s="4" t="str">
        <f t="shared" si="56"/>
        <v>technology</v>
      </c>
      <c r="R587" s="4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2.75" x14ac:dyDescent="0.4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8221</v>
      </c>
      <c r="G588" s="4" t="s">
        <v>8224</v>
      </c>
      <c r="H588" s="4" t="s">
        <v>8246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8272</v>
      </c>
      <c r="O588" s="7">
        <f t="shared" si="54"/>
        <v>5.5999999999999999E-3</v>
      </c>
      <c r="P588" s="8">
        <f t="shared" si="55"/>
        <v>14</v>
      </c>
      <c r="Q588" s="4" t="str">
        <f t="shared" si="56"/>
        <v>technology</v>
      </c>
      <c r="R588" s="4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1.25" x14ac:dyDescent="0.4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8221</v>
      </c>
      <c r="G589" s="4" t="s">
        <v>8229</v>
      </c>
      <c r="H589" s="4" t="s">
        <v>8251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8272</v>
      </c>
      <c r="O589" s="7">
        <f t="shared" si="54"/>
        <v>9.0833333333333335E-2</v>
      </c>
      <c r="P589" s="8">
        <f t="shared" si="55"/>
        <v>389.29</v>
      </c>
      <c r="Q589" s="4" t="str">
        <f t="shared" si="56"/>
        <v>technology</v>
      </c>
      <c r="R589" s="4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2.75" x14ac:dyDescent="0.4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8221</v>
      </c>
      <c r="G590" s="4" t="s">
        <v>8237</v>
      </c>
      <c r="H590" s="4" t="s">
        <v>8249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8272</v>
      </c>
      <c r="O590" s="7">
        <f t="shared" si="54"/>
        <v>3.3444444444444443E-2</v>
      </c>
      <c r="P590" s="8">
        <f t="shared" si="55"/>
        <v>150.5</v>
      </c>
      <c r="Q590" s="4" t="str">
        <f t="shared" si="56"/>
        <v>technology</v>
      </c>
      <c r="R590" s="4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4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8221</v>
      </c>
      <c r="G591" s="4" t="s">
        <v>8224</v>
      </c>
      <c r="H591" s="4" t="s">
        <v>8246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8272</v>
      </c>
      <c r="O591" s="7">
        <f t="shared" si="54"/>
        <v>1.3333333333333334E-4</v>
      </c>
      <c r="P591" s="8">
        <f t="shared" si="55"/>
        <v>1</v>
      </c>
      <c r="Q591" s="4" t="str">
        <f t="shared" si="56"/>
        <v>technology</v>
      </c>
      <c r="R591" s="4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42.75" x14ac:dyDescent="0.4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8221</v>
      </c>
      <c r="G592" s="4" t="s">
        <v>8225</v>
      </c>
      <c r="H592" s="4" t="s">
        <v>8247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8272</v>
      </c>
      <c r="O592" s="7">
        <f t="shared" si="54"/>
        <v>4.4600000000000001E-2</v>
      </c>
      <c r="P592" s="8">
        <f t="shared" si="55"/>
        <v>24.78</v>
      </c>
      <c r="Q592" s="4" t="str">
        <f t="shared" si="56"/>
        <v>technology</v>
      </c>
      <c r="R592" s="4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2.75" x14ac:dyDescent="0.4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8221</v>
      </c>
      <c r="G593" s="4" t="s">
        <v>8224</v>
      </c>
      <c r="H593" s="4" t="s">
        <v>8246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8272</v>
      </c>
      <c r="O593" s="7">
        <f t="shared" si="54"/>
        <v>6.0999999999999997E-4</v>
      </c>
      <c r="P593" s="8">
        <f t="shared" si="55"/>
        <v>30.5</v>
      </c>
      <c r="Q593" s="4" t="str">
        <f t="shared" si="56"/>
        <v>technology</v>
      </c>
      <c r="R593" s="4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42.75" x14ac:dyDescent="0.4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8221</v>
      </c>
      <c r="G594" s="4" t="s">
        <v>8224</v>
      </c>
      <c r="H594" s="4" t="s">
        <v>8246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8272</v>
      </c>
      <c r="O594" s="7">
        <f t="shared" si="54"/>
        <v>3.3333333333333333E-2</v>
      </c>
      <c r="P594" s="8">
        <f t="shared" si="55"/>
        <v>250</v>
      </c>
      <c r="Q594" s="4" t="str">
        <f t="shared" si="56"/>
        <v>technology</v>
      </c>
      <c r="R594" s="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7" x14ac:dyDescent="0.4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8221</v>
      </c>
      <c r="G595" s="4" t="s">
        <v>8225</v>
      </c>
      <c r="H595" s="4" t="s">
        <v>8247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8272</v>
      </c>
      <c r="O595" s="7">
        <f t="shared" si="54"/>
        <v>0.23</v>
      </c>
      <c r="P595" s="8">
        <f t="shared" si="55"/>
        <v>16.43</v>
      </c>
      <c r="Q595" s="4" t="str">
        <f t="shared" si="56"/>
        <v>technology</v>
      </c>
      <c r="R595" s="4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8.5" x14ac:dyDescent="0.4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8221</v>
      </c>
      <c r="G596" s="4" t="s">
        <v>8224</v>
      </c>
      <c r="H596" s="4" t="s">
        <v>8246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8272</v>
      </c>
      <c r="O596" s="7">
        <f t="shared" si="54"/>
        <v>1.0399999999999999E-3</v>
      </c>
      <c r="P596" s="8">
        <f t="shared" si="55"/>
        <v>13</v>
      </c>
      <c r="Q596" s="4" t="str">
        <f t="shared" si="56"/>
        <v>technology</v>
      </c>
      <c r="R596" s="4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2.75" x14ac:dyDescent="0.4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8221</v>
      </c>
      <c r="G597" s="4" t="s">
        <v>8224</v>
      </c>
      <c r="H597" s="4" t="s">
        <v>8246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8272</v>
      </c>
      <c r="O597" s="7">
        <f t="shared" si="54"/>
        <v>4.2599999999999999E-3</v>
      </c>
      <c r="P597" s="8">
        <f t="shared" si="55"/>
        <v>53.25</v>
      </c>
      <c r="Q597" s="4" t="str">
        <f t="shared" si="56"/>
        <v>technology</v>
      </c>
      <c r="R597" s="4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28.5" x14ac:dyDescent="0.4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8221</v>
      </c>
      <c r="G598" s="4" t="s">
        <v>8224</v>
      </c>
      <c r="H598" s="4" t="s">
        <v>8246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8272</v>
      </c>
      <c r="O598" s="7">
        <f t="shared" si="54"/>
        <v>2.9999999999999997E-4</v>
      </c>
      <c r="P598" s="8">
        <f t="shared" si="55"/>
        <v>3</v>
      </c>
      <c r="Q598" s="4" t="str">
        <f t="shared" si="56"/>
        <v>technology</v>
      </c>
      <c r="R598" s="4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2.75" x14ac:dyDescent="0.4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8221</v>
      </c>
      <c r="G599" s="4" t="s">
        <v>8224</v>
      </c>
      <c r="H599" s="4" t="s">
        <v>8246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8272</v>
      </c>
      <c r="O599" s="7">
        <f t="shared" si="54"/>
        <v>2.6666666666666666E-3</v>
      </c>
      <c r="P599" s="8">
        <f t="shared" si="55"/>
        <v>10</v>
      </c>
      <c r="Q599" s="4" t="str">
        <f t="shared" si="56"/>
        <v>technology</v>
      </c>
      <c r="R599" s="4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8.5" x14ac:dyDescent="0.4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8221</v>
      </c>
      <c r="G600" s="4" t="s">
        <v>8224</v>
      </c>
      <c r="H600" s="4" t="s">
        <v>8246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8272</v>
      </c>
      <c r="O600" s="7">
        <f t="shared" si="54"/>
        <v>0.34</v>
      </c>
      <c r="P600" s="8">
        <f t="shared" si="55"/>
        <v>121.43</v>
      </c>
      <c r="Q600" s="4" t="str">
        <f t="shared" si="56"/>
        <v>technology</v>
      </c>
      <c r="R600" s="4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2.75" x14ac:dyDescent="0.4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8221</v>
      </c>
      <c r="G601" s="4" t="s">
        <v>8224</v>
      </c>
      <c r="H601" s="4" t="s">
        <v>8246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8272</v>
      </c>
      <c r="O601" s="7">
        <f t="shared" si="54"/>
        <v>6.2E-4</v>
      </c>
      <c r="P601" s="8">
        <f t="shared" si="55"/>
        <v>15.5</v>
      </c>
      <c r="Q601" s="4" t="str">
        <f t="shared" si="56"/>
        <v>technology</v>
      </c>
      <c r="R601" s="4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8.5" hidden="1" x14ac:dyDescent="0.4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8220</v>
      </c>
      <c r="G602" s="4" t="s">
        <v>8224</v>
      </c>
      <c r="H602" s="4" t="s">
        <v>8246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8272</v>
      </c>
      <c r="O602" s="7">
        <f t="shared" si="54"/>
        <v>0.02</v>
      </c>
      <c r="P602" s="8">
        <f t="shared" si="55"/>
        <v>100</v>
      </c>
      <c r="Q602" s="4" t="str">
        <f t="shared" si="56"/>
        <v>technology</v>
      </c>
      <c r="R602" s="4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2.75" hidden="1" x14ac:dyDescent="0.4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8220</v>
      </c>
      <c r="G603" s="4" t="s">
        <v>8229</v>
      </c>
      <c r="H603" s="4" t="s">
        <v>8251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8272</v>
      </c>
      <c r="O603" s="7">
        <f t="shared" si="54"/>
        <v>1.4E-2</v>
      </c>
      <c r="P603" s="8">
        <f t="shared" si="55"/>
        <v>23.33</v>
      </c>
      <c r="Q603" s="4" t="str">
        <f t="shared" si="56"/>
        <v>technology</v>
      </c>
      <c r="R603" s="4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2.75" hidden="1" x14ac:dyDescent="0.4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8220</v>
      </c>
      <c r="G604" s="4" t="s">
        <v>8224</v>
      </c>
      <c r="H604" s="4" t="s">
        <v>8246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8272</v>
      </c>
      <c r="O604" s="7">
        <f t="shared" si="54"/>
        <v>0</v>
      </c>
      <c r="P604" s="8" t="e">
        <f t="shared" si="55"/>
        <v>#DIV/0!</v>
      </c>
      <c r="Q604" s="4" t="str">
        <f t="shared" si="56"/>
        <v>technology</v>
      </c>
      <c r="R604" s="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2.75" hidden="1" x14ac:dyDescent="0.4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8220</v>
      </c>
      <c r="G605" s="4" t="s">
        <v>8224</v>
      </c>
      <c r="H605" s="4" t="s">
        <v>8246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8272</v>
      </c>
      <c r="O605" s="7">
        <f t="shared" si="54"/>
        <v>3.9334666666666664E-2</v>
      </c>
      <c r="P605" s="8">
        <f t="shared" si="55"/>
        <v>45.39</v>
      </c>
      <c r="Q605" s="4" t="str">
        <f t="shared" si="56"/>
        <v>technology</v>
      </c>
      <c r="R605" s="4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2.75" hidden="1" x14ac:dyDescent="0.4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8220</v>
      </c>
      <c r="G606" s="4" t="s">
        <v>8224</v>
      </c>
      <c r="H606" s="4" t="s">
        <v>8246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8272</v>
      </c>
      <c r="O606" s="7">
        <f t="shared" si="54"/>
        <v>0</v>
      </c>
      <c r="P606" s="8" t="e">
        <f t="shared" si="55"/>
        <v>#DIV/0!</v>
      </c>
      <c r="Q606" s="4" t="str">
        <f t="shared" si="56"/>
        <v>technology</v>
      </c>
      <c r="R606" s="4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8.5" hidden="1" x14ac:dyDescent="0.4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8220</v>
      </c>
      <c r="G607" s="4" t="s">
        <v>8224</v>
      </c>
      <c r="H607" s="4" t="s">
        <v>8246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8272</v>
      </c>
      <c r="O607" s="7">
        <f t="shared" si="54"/>
        <v>2.6200000000000001E-2</v>
      </c>
      <c r="P607" s="8">
        <f t="shared" si="55"/>
        <v>16.38</v>
      </c>
      <c r="Q607" s="4" t="str">
        <f t="shared" si="56"/>
        <v>technology</v>
      </c>
      <c r="R607" s="4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42.75" hidden="1" x14ac:dyDescent="0.4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8220</v>
      </c>
      <c r="G608" s="4" t="s">
        <v>8233</v>
      </c>
      <c r="H608" s="4" t="s">
        <v>8249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8272</v>
      </c>
      <c r="O608" s="7">
        <f t="shared" si="54"/>
        <v>2E-3</v>
      </c>
      <c r="P608" s="8">
        <f t="shared" si="55"/>
        <v>10</v>
      </c>
      <c r="Q608" s="4" t="str">
        <f t="shared" si="56"/>
        <v>technology</v>
      </c>
      <c r="R608" s="4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2.75" hidden="1" x14ac:dyDescent="0.4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8220</v>
      </c>
      <c r="G609" s="4" t="s">
        <v>8224</v>
      </c>
      <c r="H609" s="4" t="s">
        <v>8246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8272</v>
      </c>
      <c r="O609" s="7">
        <f t="shared" si="54"/>
        <v>0</v>
      </c>
      <c r="P609" s="8" t="e">
        <f t="shared" si="55"/>
        <v>#DIV/0!</v>
      </c>
      <c r="Q609" s="4" t="str">
        <f t="shared" si="56"/>
        <v>technology</v>
      </c>
      <c r="R609" s="4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2.75" hidden="1" x14ac:dyDescent="0.4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8220</v>
      </c>
      <c r="G610" s="4" t="s">
        <v>8224</v>
      </c>
      <c r="H610" s="4" t="s">
        <v>8246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8272</v>
      </c>
      <c r="O610" s="7">
        <f t="shared" si="54"/>
        <v>9.7400000000000004E-3</v>
      </c>
      <c r="P610" s="8">
        <f t="shared" si="55"/>
        <v>292.2</v>
      </c>
      <c r="Q610" s="4" t="str">
        <f t="shared" si="56"/>
        <v>technology</v>
      </c>
      <c r="R610" s="4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2.75" hidden="1" x14ac:dyDescent="0.4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8220</v>
      </c>
      <c r="G611" s="4" t="s">
        <v>8225</v>
      </c>
      <c r="H611" s="4" t="s">
        <v>8247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8272</v>
      </c>
      <c r="O611" s="7">
        <f t="shared" si="54"/>
        <v>6.41025641025641E-3</v>
      </c>
      <c r="P611" s="8">
        <f t="shared" si="55"/>
        <v>5</v>
      </c>
      <c r="Q611" s="4" t="str">
        <f t="shared" si="56"/>
        <v>technology</v>
      </c>
      <c r="R611" s="4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2.75" hidden="1" x14ac:dyDescent="0.4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8220</v>
      </c>
      <c r="G612" s="4" t="s">
        <v>8224</v>
      </c>
      <c r="H612" s="4" t="s">
        <v>8246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8272</v>
      </c>
      <c r="O612" s="7">
        <f t="shared" si="54"/>
        <v>0</v>
      </c>
      <c r="P612" s="8" t="e">
        <f t="shared" si="55"/>
        <v>#DIV/0!</v>
      </c>
      <c r="Q612" s="4" t="str">
        <f t="shared" si="56"/>
        <v>technology</v>
      </c>
      <c r="R612" s="4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2.75" hidden="1" x14ac:dyDescent="0.4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8220</v>
      </c>
      <c r="G613" s="4" t="s">
        <v>8230</v>
      </c>
      <c r="H613" s="4" t="s">
        <v>8249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8272</v>
      </c>
      <c r="O613" s="7">
        <f t="shared" si="54"/>
        <v>0</v>
      </c>
      <c r="P613" s="8" t="e">
        <f t="shared" si="55"/>
        <v>#DIV/0!</v>
      </c>
      <c r="Q613" s="4" t="str">
        <f t="shared" si="56"/>
        <v>technology</v>
      </c>
      <c r="R613" s="4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8.5" hidden="1" x14ac:dyDescent="0.4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8220</v>
      </c>
      <c r="G614" s="4" t="s">
        <v>8237</v>
      </c>
      <c r="H614" s="4" t="s">
        <v>8249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8272</v>
      </c>
      <c r="O614" s="7">
        <f t="shared" si="54"/>
        <v>0</v>
      </c>
      <c r="P614" s="8" t="e">
        <f t="shared" si="55"/>
        <v>#DIV/0!</v>
      </c>
      <c r="Q614" s="4" t="str">
        <f t="shared" si="56"/>
        <v>technology</v>
      </c>
      <c r="R614" s="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2.75" hidden="1" x14ac:dyDescent="0.4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8220</v>
      </c>
      <c r="G615" s="4" t="s">
        <v>8224</v>
      </c>
      <c r="H615" s="4" t="s">
        <v>8246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8272</v>
      </c>
      <c r="O615" s="7">
        <f t="shared" si="54"/>
        <v>0.21363333333333334</v>
      </c>
      <c r="P615" s="8">
        <f t="shared" si="55"/>
        <v>105.93</v>
      </c>
      <c r="Q615" s="4" t="str">
        <f t="shared" si="56"/>
        <v>technology</v>
      </c>
      <c r="R615" s="4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2.75" hidden="1" x14ac:dyDescent="0.4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8220</v>
      </c>
      <c r="G616" s="4" t="s">
        <v>8224</v>
      </c>
      <c r="H616" s="4" t="s">
        <v>8246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8272</v>
      </c>
      <c r="O616" s="7">
        <f t="shared" si="54"/>
        <v>0</v>
      </c>
      <c r="P616" s="8" t="e">
        <f t="shared" si="55"/>
        <v>#DIV/0!</v>
      </c>
      <c r="Q616" s="4" t="str">
        <f t="shared" si="56"/>
        <v>technology</v>
      </c>
      <c r="R616" s="4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2.75" hidden="1" x14ac:dyDescent="0.4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8220</v>
      </c>
      <c r="G617" s="4" t="s">
        <v>8228</v>
      </c>
      <c r="H617" s="4" t="s">
        <v>8250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8272</v>
      </c>
      <c r="O617" s="7">
        <f t="shared" si="54"/>
        <v>0</v>
      </c>
      <c r="P617" s="8" t="e">
        <f t="shared" si="55"/>
        <v>#DIV/0!</v>
      </c>
      <c r="Q617" s="4" t="str">
        <f t="shared" si="56"/>
        <v>technology</v>
      </c>
      <c r="R617" s="4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2.75" hidden="1" x14ac:dyDescent="0.4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8220</v>
      </c>
      <c r="G618" s="4" t="s">
        <v>8230</v>
      </c>
      <c r="H618" s="4" t="s">
        <v>8249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8272</v>
      </c>
      <c r="O618" s="7">
        <f t="shared" si="54"/>
        <v>0</v>
      </c>
      <c r="P618" s="8" t="e">
        <f t="shared" si="55"/>
        <v>#DIV/0!</v>
      </c>
      <c r="Q618" s="4" t="str">
        <f t="shared" si="56"/>
        <v>technology</v>
      </c>
      <c r="R618" s="4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42.75" hidden="1" x14ac:dyDescent="0.4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8220</v>
      </c>
      <c r="G619" s="4" t="s">
        <v>8225</v>
      </c>
      <c r="H619" s="4" t="s">
        <v>8247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8272</v>
      </c>
      <c r="O619" s="7">
        <f t="shared" si="54"/>
        <v>0.03</v>
      </c>
      <c r="P619" s="8">
        <f t="shared" si="55"/>
        <v>20</v>
      </c>
      <c r="Q619" s="4" t="str">
        <f t="shared" si="56"/>
        <v>technology</v>
      </c>
      <c r="R619" s="4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2.75" hidden="1" x14ac:dyDescent="0.4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8220</v>
      </c>
      <c r="G620" s="4" t="s">
        <v>8224</v>
      </c>
      <c r="H620" s="4" t="s">
        <v>8246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8272</v>
      </c>
      <c r="O620" s="7">
        <f t="shared" si="54"/>
        <v>0</v>
      </c>
      <c r="P620" s="8" t="e">
        <f t="shared" si="55"/>
        <v>#DIV/0!</v>
      </c>
      <c r="Q620" s="4" t="str">
        <f t="shared" si="56"/>
        <v>technology</v>
      </c>
      <c r="R620" s="4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8.5" hidden="1" x14ac:dyDescent="0.4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8220</v>
      </c>
      <c r="G621" s="4" t="s">
        <v>8224</v>
      </c>
      <c r="H621" s="4" t="s">
        <v>8246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8272</v>
      </c>
      <c r="O621" s="7">
        <f t="shared" si="54"/>
        <v>3.9999999999999998E-7</v>
      </c>
      <c r="P621" s="8">
        <f t="shared" si="55"/>
        <v>1</v>
      </c>
      <c r="Q621" s="4" t="str">
        <f t="shared" si="56"/>
        <v>technology</v>
      </c>
      <c r="R621" s="4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2.75" hidden="1" x14ac:dyDescent="0.4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8220</v>
      </c>
      <c r="G622" s="4" t="s">
        <v>8229</v>
      </c>
      <c r="H622" s="4" t="s">
        <v>8251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8272</v>
      </c>
      <c r="O622" s="7">
        <f t="shared" si="54"/>
        <v>0.01</v>
      </c>
      <c r="P622" s="8">
        <f t="shared" si="55"/>
        <v>300</v>
      </c>
      <c r="Q622" s="4" t="str">
        <f t="shared" si="56"/>
        <v>technology</v>
      </c>
      <c r="R622" s="4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42.75" hidden="1" x14ac:dyDescent="0.4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8220</v>
      </c>
      <c r="G623" s="4" t="s">
        <v>8224</v>
      </c>
      <c r="H623" s="4" t="s">
        <v>8246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8272</v>
      </c>
      <c r="O623" s="7">
        <f t="shared" si="54"/>
        <v>1.044E-2</v>
      </c>
      <c r="P623" s="8">
        <f t="shared" si="55"/>
        <v>87</v>
      </c>
      <c r="Q623" s="4" t="str">
        <f t="shared" si="56"/>
        <v>technology</v>
      </c>
      <c r="R623" s="4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42.75" hidden="1" x14ac:dyDescent="0.4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8220</v>
      </c>
      <c r="G624" s="4" t="s">
        <v>8224</v>
      </c>
      <c r="H624" s="4" t="s">
        <v>8246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8272</v>
      </c>
      <c r="O624" s="7">
        <f t="shared" si="54"/>
        <v>5.6833333333333333E-2</v>
      </c>
      <c r="P624" s="8">
        <f t="shared" si="55"/>
        <v>37.89</v>
      </c>
      <c r="Q624" s="4" t="str">
        <f t="shared" si="56"/>
        <v>technology</v>
      </c>
      <c r="R624" s="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7" hidden="1" x14ac:dyDescent="0.4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8220</v>
      </c>
      <c r="G625" s="4" t="s">
        <v>8226</v>
      </c>
      <c r="H625" s="4" t="s">
        <v>8248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8272</v>
      </c>
      <c r="O625" s="7">
        <f t="shared" si="54"/>
        <v>0</v>
      </c>
      <c r="P625" s="8" t="e">
        <f t="shared" si="55"/>
        <v>#DIV/0!</v>
      </c>
      <c r="Q625" s="4" t="str">
        <f t="shared" si="56"/>
        <v>technology</v>
      </c>
      <c r="R625" s="4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2.75" hidden="1" x14ac:dyDescent="0.4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8220</v>
      </c>
      <c r="G626" s="4" t="s">
        <v>8224</v>
      </c>
      <c r="H626" s="4" t="s">
        <v>8246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8272</v>
      </c>
      <c r="O626" s="7">
        <f t="shared" si="54"/>
        <v>0</v>
      </c>
      <c r="P626" s="8" t="e">
        <f t="shared" si="55"/>
        <v>#DIV/0!</v>
      </c>
      <c r="Q626" s="4" t="str">
        <f t="shared" si="56"/>
        <v>technology</v>
      </c>
      <c r="R626" s="4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2.75" hidden="1" x14ac:dyDescent="0.4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8220</v>
      </c>
      <c r="G627" s="4" t="s">
        <v>8229</v>
      </c>
      <c r="H627" s="4" t="s">
        <v>8251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8272</v>
      </c>
      <c r="O627" s="7">
        <f t="shared" si="54"/>
        <v>0</v>
      </c>
      <c r="P627" s="8" t="e">
        <f t="shared" si="55"/>
        <v>#DIV/0!</v>
      </c>
      <c r="Q627" s="4" t="str">
        <f t="shared" si="56"/>
        <v>technology</v>
      </c>
      <c r="R627" s="4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2.75" hidden="1" x14ac:dyDescent="0.4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8220</v>
      </c>
      <c r="G628" s="4" t="s">
        <v>8224</v>
      </c>
      <c r="H628" s="4" t="s">
        <v>8246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8272</v>
      </c>
      <c r="O628" s="7">
        <f t="shared" si="54"/>
        <v>0.17380000000000001</v>
      </c>
      <c r="P628" s="8">
        <f t="shared" si="55"/>
        <v>111.41</v>
      </c>
      <c r="Q628" s="4" t="str">
        <f t="shared" si="56"/>
        <v>technology</v>
      </c>
      <c r="R628" s="4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2.75" hidden="1" x14ac:dyDescent="0.4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8220</v>
      </c>
      <c r="G629" s="4" t="s">
        <v>8235</v>
      </c>
      <c r="H629" s="4" t="s">
        <v>8255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8272</v>
      </c>
      <c r="O629" s="7">
        <f t="shared" si="54"/>
        <v>2.0000000000000001E-4</v>
      </c>
      <c r="P629" s="8">
        <f t="shared" si="55"/>
        <v>90</v>
      </c>
      <c r="Q629" s="4" t="str">
        <f t="shared" si="56"/>
        <v>technology</v>
      </c>
      <c r="R629" s="4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2.75" hidden="1" x14ac:dyDescent="0.4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8220</v>
      </c>
      <c r="G630" s="4" t="s">
        <v>8224</v>
      </c>
      <c r="H630" s="4" t="s">
        <v>8246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8272</v>
      </c>
      <c r="O630" s="7">
        <f t="shared" si="54"/>
        <v>0</v>
      </c>
      <c r="P630" s="8" t="e">
        <f t="shared" si="55"/>
        <v>#DIV/0!</v>
      </c>
      <c r="Q630" s="4" t="str">
        <f t="shared" si="56"/>
        <v>technology</v>
      </c>
      <c r="R630" s="4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2.75" hidden="1" x14ac:dyDescent="0.4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8220</v>
      </c>
      <c r="G631" s="4" t="s">
        <v>8226</v>
      </c>
      <c r="H631" s="4" t="s">
        <v>8248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8272</v>
      </c>
      <c r="O631" s="7">
        <f t="shared" si="54"/>
        <v>1.75E-3</v>
      </c>
      <c r="P631" s="8">
        <f t="shared" si="55"/>
        <v>116.67</v>
      </c>
      <c r="Q631" s="4" t="str">
        <f t="shared" si="56"/>
        <v>technology</v>
      </c>
      <c r="R631" s="4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42.75" hidden="1" x14ac:dyDescent="0.4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8220</v>
      </c>
      <c r="G632" s="4" t="s">
        <v>8224</v>
      </c>
      <c r="H632" s="4" t="s">
        <v>8246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8272</v>
      </c>
      <c r="O632" s="7">
        <f t="shared" si="54"/>
        <v>8.3340278356529708E-4</v>
      </c>
      <c r="P632" s="8">
        <f t="shared" si="55"/>
        <v>10</v>
      </c>
      <c r="Q632" s="4" t="str">
        <f t="shared" si="56"/>
        <v>technology</v>
      </c>
      <c r="R632" s="4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8.5" hidden="1" x14ac:dyDescent="0.4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8220</v>
      </c>
      <c r="G633" s="4" t="s">
        <v>8229</v>
      </c>
      <c r="H633" s="4" t="s">
        <v>8251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8272</v>
      </c>
      <c r="O633" s="7">
        <f t="shared" si="54"/>
        <v>1.38E-2</v>
      </c>
      <c r="P633" s="8">
        <f t="shared" si="55"/>
        <v>76.67</v>
      </c>
      <c r="Q633" s="4" t="str">
        <f t="shared" si="56"/>
        <v>technology</v>
      </c>
      <c r="R633" s="4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28.5" hidden="1" x14ac:dyDescent="0.4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8220</v>
      </c>
      <c r="G634" s="4" t="s">
        <v>8233</v>
      </c>
      <c r="H634" s="4" t="s">
        <v>8249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8272</v>
      </c>
      <c r="O634" s="7">
        <f t="shared" si="54"/>
        <v>0</v>
      </c>
      <c r="P634" s="8" t="e">
        <f t="shared" si="55"/>
        <v>#DIV/0!</v>
      </c>
      <c r="Q634" s="4" t="str">
        <f t="shared" si="56"/>
        <v>technology</v>
      </c>
      <c r="R634" s="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2.75" hidden="1" x14ac:dyDescent="0.4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8220</v>
      </c>
      <c r="G635" s="4" t="s">
        <v>8224</v>
      </c>
      <c r="H635" s="4" t="s">
        <v>8246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8272</v>
      </c>
      <c r="O635" s="7">
        <f t="shared" si="54"/>
        <v>0.1245</v>
      </c>
      <c r="P635" s="8">
        <f t="shared" si="55"/>
        <v>49.8</v>
      </c>
      <c r="Q635" s="4" t="str">
        <f t="shared" si="56"/>
        <v>technology</v>
      </c>
      <c r="R635" s="4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8.5" hidden="1" x14ac:dyDescent="0.4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8220</v>
      </c>
      <c r="G636" s="4" t="s">
        <v>8224</v>
      </c>
      <c r="H636" s="4" t="s">
        <v>8246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8272</v>
      </c>
      <c r="O636" s="7">
        <f t="shared" si="54"/>
        <v>2.0000000000000001E-4</v>
      </c>
      <c r="P636" s="8">
        <f t="shared" si="55"/>
        <v>1</v>
      </c>
      <c r="Q636" s="4" t="str">
        <f t="shared" si="56"/>
        <v>technology</v>
      </c>
      <c r="R636" s="4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8.5" hidden="1" x14ac:dyDescent="0.4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8220</v>
      </c>
      <c r="G637" s="4" t="s">
        <v>8224</v>
      </c>
      <c r="H637" s="4" t="s">
        <v>8246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8272</v>
      </c>
      <c r="O637" s="7">
        <f t="shared" si="54"/>
        <v>8.0000000000000007E-5</v>
      </c>
      <c r="P637" s="8">
        <f t="shared" si="55"/>
        <v>2</v>
      </c>
      <c r="Q637" s="4" t="str">
        <f t="shared" si="56"/>
        <v>technology</v>
      </c>
      <c r="R637" s="4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2.75" hidden="1" x14ac:dyDescent="0.4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8220</v>
      </c>
      <c r="G638" s="4" t="s">
        <v>8225</v>
      </c>
      <c r="H638" s="4" t="s">
        <v>8247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8272</v>
      </c>
      <c r="O638" s="7">
        <f t="shared" si="54"/>
        <v>2E-3</v>
      </c>
      <c r="P638" s="8">
        <f t="shared" si="55"/>
        <v>4</v>
      </c>
      <c r="Q638" s="4" t="str">
        <f t="shared" si="56"/>
        <v>technology</v>
      </c>
      <c r="R638" s="4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2.75" hidden="1" x14ac:dyDescent="0.4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8220</v>
      </c>
      <c r="G639" s="4" t="s">
        <v>8225</v>
      </c>
      <c r="H639" s="4" t="s">
        <v>8247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8272</v>
      </c>
      <c r="O639" s="7">
        <f t="shared" si="54"/>
        <v>0</v>
      </c>
      <c r="P639" s="8" t="e">
        <f t="shared" si="55"/>
        <v>#DIV/0!</v>
      </c>
      <c r="Q639" s="4" t="str">
        <f t="shared" si="56"/>
        <v>technology</v>
      </c>
      <c r="R639" s="4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idden="1" x14ac:dyDescent="0.4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8220</v>
      </c>
      <c r="G640" s="4" t="s">
        <v>8236</v>
      </c>
      <c r="H640" s="4" t="s">
        <v>8249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8272</v>
      </c>
      <c r="O640" s="7">
        <f t="shared" si="54"/>
        <v>9.0000000000000006E-5</v>
      </c>
      <c r="P640" s="8">
        <f t="shared" si="55"/>
        <v>3</v>
      </c>
      <c r="Q640" s="4" t="str">
        <f t="shared" si="56"/>
        <v>technology</v>
      </c>
      <c r="R640" s="4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8.5" hidden="1" x14ac:dyDescent="0.4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8220</v>
      </c>
      <c r="G641" s="4" t="s">
        <v>8224</v>
      </c>
      <c r="H641" s="4" t="s">
        <v>8246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8272</v>
      </c>
      <c r="O641" s="7">
        <f t="shared" si="54"/>
        <v>9.9999999999999995E-7</v>
      </c>
      <c r="P641" s="8">
        <f t="shared" si="55"/>
        <v>1</v>
      </c>
      <c r="Q641" s="4" t="str">
        <f t="shared" si="56"/>
        <v>technology</v>
      </c>
      <c r="R641" s="4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2.75" hidden="1" x14ac:dyDescent="0.4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8219</v>
      </c>
      <c r="G642" s="4" t="s">
        <v>8230</v>
      </c>
      <c r="H642" s="4" t="s">
        <v>8249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8273</v>
      </c>
      <c r="O642" s="7">
        <f t="shared" ref="O642:O705" si="60">E642/D642</f>
        <v>1.4428571428571428</v>
      </c>
      <c r="P642" s="8">
        <f t="shared" ref="P642:P705" si="61">ROUND(E642/L642, 2)</f>
        <v>50.5</v>
      </c>
      <c r="Q642" s="4" t="str">
        <f t="shared" si="56"/>
        <v>technology</v>
      </c>
      <c r="R642" s="4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2.75" hidden="1" x14ac:dyDescent="0.4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8219</v>
      </c>
      <c r="G643" s="4" t="s">
        <v>8224</v>
      </c>
      <c r="H643" s="4" t="s">
        <v>8246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8273</v>
      </c>
      <c r="O643" s="7">
        <f t="shared" si="60"/>
        <v>1.1916249999999999</v>
      </c>
      <c r="P643" s="8">
        <f t="shared" si="61"/>
        <v>151.32</v>
      </c>
      <c r="Q643" s="4" t="str">
        <f t="shared" ref="Q643:Q706" si="62">LEFT(N643,(SEARCH("/",N643,1)-1))</f>
        <v>technology</v>
      </c>
      <c r="R643" s="4" t="str">
        <f t="shared" ref="R643:R706" si="63">RIGHT(N643,(LEN(N643)-SEARCH("/",N643,1)))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2.75" hidden="1" x14ac:dyDescent="0.4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8219</v>
      </c>
      <c r="G644" s="4" t="s">
        <v>8236</v>
      </c>
      <c r="H644" s="4" t="s">
        <v>8249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8273</v>
      </c>
      <c r="O644" s="7">
        <f t="shared" si="60"/>
        <v>14.604850000000001</v>
      </c>
      <c r="P644" s="8">
        <f t="shared" si="61"/>
        <v>134.36000000000001</v>
      </c>
      <c r="Q644" s="4" t="str">
        <f t="shared" si="62"/>
        <v>technology</v>
      </c>
      <c r="R644" s="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28.5" hidden="1" x14ac:dyDescent="0.4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8219</v>
      </c>
      <c r="G645" s="4" t="s">
        <v>8224</v>
      </c>
      <c r="H645" s="4" t="s">
        <v>8246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8273</v>
      </c>
      <c r="O645" s="7">
        <f t="shared" si="60"/>
        <v>1.0580799999999999</v>
      </c>
      <c r="P645" s="8">
        <f t="shared" si="61"/>
        <v>174.03</v>
      </c>
      <c r="Q645" s="4" t="str">
        <f t="shared" si="62"/>
        <v>technology</v>
      </c>
      <c r="R645" s="4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2.75" hidden="1" x14ac:dyDescent="0.4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8219</v>
      </c>
      <c r="G646" s="4" t="s">
        <v>8224</v>
      </c>
      <c r="H646" s="4" t="s">
        <v>8246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8273</v>
      </c>
      <c r="O646" s="7">
        <f t="shared" si="60"/>
        <v>3.0011791999999997</v>
      </c>
      <c r="P646" s="8">
        <f t="shared" si="61"/>
        <v>73.489999999999995</v>
      </c>
      <c r="Q646" s="4" t="str">
        <f t="shared" si="62"/>
        <v>technology</v>
      </c>
      <c r="R646" s="4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8.5" hidden="1" x14ac:dyDescent="0.4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8219</v>
      </c>
      <c r="G647" s="4" t="s">
        <v>8224</v>
      </c>
      <c r="H647" s="4" t="s">
        <v>8246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8273</v>
      </c>
      <c r="O647" s="7">
        <f t="shared" si="60"/>
        <v>2.7869999999999999</v>
      </c>
      <c r="P647" s="8">
        <f t="shared" si="61"/>
        <v>23.52</v>
      </c>
      <c r="Q647" s="4" t="str">
        <f t="shared" si="62"/>
        <v>technology</v>
      </c>
      <c r="R647" s="4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2.75" hidden="1" x14ac:dyDescent="0.4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8219</v>
      </c>
      <c r="G648" s="4" t="s">
        <v>8224</v>
      </c>
      <c r="H648" s="4" t="s">
        <v>8246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8273</v>
      </c>
      <c r="O648" s="7">
        <f t="shared" si="60"/>
        <v>1.3187625000000001</v>
      </c>
      <c r="P648" s="8">
        <f t="shared" si="61"/>
        <v>39.07</v>
      </c>
      <c r="Q648" s="4" t="str">
        <f t="shared" si="62"/>
        <v>technology</v>
      </c>
      <c r="R648" s="4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42.75" hidden="1" x14ac:dyDescent="0.4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8219</v>
      </c>
      <c r="G649" s="4" t="s">
        <v>8229</v>
      </c>
      <c r="H649" s="4" t="s">
        <v>8251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8273</v>
      </c>
      <c r="O649" s="7">
        <f t="shared" si="60"/>
        <v>1.0705</v>
      </c>
      <c r="P649" s="8">
        <f t="shared" si="61"/>
        <v>125.94</v>
      </c>
      <c r="Q649" s="4" t="str">
        <f t="shared" si="62"/>
        <v>technology</v>
      </c>
      <c r="R649" s="4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8.5" hidden="1" x14ac:dyDescent="0.4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8219</v>
      </c>
      <c r="G650" s="4" t="s">
        <v>8224</v>
      </c>
      <c r="H650" s="4" t="s">
        <v>8246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8273</v>
      </c>
      <c r="O650" s="7">
        <f t="shared" si="60"/>
        <v>1.2682285714285715</v>
      </c>
      <c r="P650" s="8">
        <f t="shared" si="61"/>
        <v>1644</v>
      </c>
      <c r="Q650" s="4" t="str">
        <f t="shared" si="62"/>
        <v>technology</v>
      </c>
      <c r="R650" s="4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2.75" hidden="1" x14ac:dyDescent="0.4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8219</v>
      </c>
      <c r="G651" s="4" t="s">
        <v>8224</v>
      </c>
      <c r="H651" s="4" t="s">
        <v>8246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8273</v>
      </c>
      <c r="O651" s="7">
        <f t="shared" si="60"/>
        <v>1.3996</v>
      </c>
      <c r="P651" s="8">
        <f t="shared" si="61"/>
        <v>42.67</v>
      </c>
      <c r="Q651" s="4" t="str">
        <f t="shared" si="62"/>
        <v>technology</v>
      </c>
      <c r="R651" s="4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2.75" hidden="1" x14ac:dyDescent="0.4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8219</v>
      </c>
      <c r="G652" s="4" t="s">
        <v>8224</v>
      </c>
      <c r="H652" s="4" t="s">
        <v>8246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8273</v>
      </c>
      <c r="O652" s="7">
        <f t="shared" si="60"/>
        <v>1.1240000000000001</v>
      </c>
      <c r="P652" s="8">
        <f t="shared" si="61"/>
        <v>35.130000000000003</v>
      </c>
      <c r="Q652" s="4" t="str">
        <f t="shared" si="62"/>
        <v>technology</v>
      </c>
      <c r="R652" s="4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2.75" hidden="1" x14ac:dyDescent="0.4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8219</v>
      </c>
      <c r="G653" s="4" t="s">
        <v>8224</v>
      </c>
      <c r="H653" s="4" t="s">
        <v>8246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8273</v>
      </c>
      <c r="O653" s="7">
        <f t="shared" si="60"/>
        <v>1.00528</v>
      </c>
      <c r="P653" s="8">
        <f t="shared" si="61"/>
        <v>239.35</v>
      </c>
      <c r="Q653" s="4" t="str">
        <f t="shared" si="62"/>
        <v>technology</v>
      </c>
      <c r="R653" s="4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7" hidden="1" x14ac:dyDescent="0.4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8219</v>
      </c>
      <c r="G654" s="4" t="s">
        <v>8224</v>
      </c>
      <c r="H654" s="4" t="s">
        <v>8246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8273</v>
      </c>
      <c r="O654" s="7">
        <f t="shared" si="60"/>
        <v>1.0046666666666666</v>
      </c>
      <c r="P654" s="8">
        <f t="shared" si="61"/>
        <v>107.64</v>
      </c>
      <c r="Q654" s="4" t="str">
        <f t="shared" si="62"/>
        <v>technology</v>
      </c>
      <c r="R654" s="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42.75" hidden="1" x14ac:dyDescent="0.4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8219</v>
      </c>
      <c r="G655" s="4" t="s">
        <v>8224</v>
      </c>
      <c r="H655" s="4" t="s">
        <v>8246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8273</v>
      </c>
      <c r="O655" s="7">
        <f t="shared" si="60"/>
        <v>1.4144600000000001</v>
      </c>
      <c r="P655" s="8">
        <f t="shared" si="61"/>
        <v>95.83</v>
      </c>
      <c r="Q655" s="4" t="str">
        <f t="shared" si="62"/>
        <v>technology</v>
      </c>
      <c r="R655" s="4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2.75" hidden="1" x14ac:dyDescent="0.4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8219</v>
      </c>
      <c r="G656" s="4" t="s">
        <v>8224</v>
      </c>
      <c r="H656" s="4" t="s">
        <v>8246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8273</v>
      </c>
      <c r="O656" s="7">
        <f t="shared" si="60"/>
        <v>2.6729166666666666</v>
      </c>
      <c r="P656" s="8">
        <f t="shared" si="61"/>
        <v>31.66</v>
      </c>
      <c r="Q656" s="4" t="str">
        <f t="shared" si="62"/>
        <v>technology</v>
      </c>
      <c r="R656" s="4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2.75" hidden="1" x14ac:dyDescent="0.4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8219</v>
      </c>
      <c r="G657" s="4" t="s">
        <v>8224</v>
      </c>
      <c r="H657" s="4" t="s">
        <v>8246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8273</v>
      </c>
      <c r="O657" s="7">
        <f t="shared" si="60"/>
        <v>1.4688749999999999</v>
      </c>
      <c r="P657" s="8">
        <f t="shared" si="61"/>
        <v>42.89</v>
      </c>
      <c r="Q657" s="4" t="str">
        <f t="shared" si="62"/>
        <v>technology</v>
      </c>
      <c r="R657" s="4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2.75" hidden="1" x14ac:dyDescent="0.4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8219</v>
      </c>
      <c r="G658" s="4" t="s">
        <v>8224</v>
      </c>
      <c r="H658" s="4" t="s">
        <v>8246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8273</v>
      </c>
      <c r="O658" s="7">
        <f t="shared" si="60"/>
        <v>2.1356000000000002</v>
      </c>
      <c r="P658" s="8">
        <f t="shared" si="61"/>
        <v>122.74</v>
      </c>
      <c r="Q658" s="4" t="str">
        <f t="shared" si="62"/>
        <v>technology</v>
      </c>
      <c r="R658" s="4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2.75" hidden="1" x14ac:dyDescent="0.4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8219</v>
      </c>
      <c r="G659" s="4" t="s">
        <v>8224</v>
      </c>
      <c r="H659" s="4" t="s">
        <v>8246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8273</v>
      </c>
      <c r="O659" s="7">
        <f t="shared" si="60"/>
        <v>1.2569999999999999</v>
      </c>
      <c r="P659" s="8">
        <f t="shared" si="61"/>
        <v>190.45</v>
      </c>
      <c r="Q659" s="4" t="str">
        <f t="shared" si="62"/>
        <v>technology</v>
      </c>
      <c r="R659" s="4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2.75" hidden="1" x14ac:dyDescent="0.4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8219</v>
      </c>
      <c r="G660" s="4" t="s">
        <v>8224</v>
      </c>
      <c r="H660" s="4" t="s">
        <v>8246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8273</v>
      </c>
      <c r="O660" s="7">
        <f t="shared" si="60"/>
        <v>1.0446206037108834</v>
      </c>
      <c r="P660" s="8">
        <f t="shared" si="61"/>
        <v>109.34</v>
      </c>
      <c r="Q660" s="4" t="str">
        <f t="shared" si="62"/>
        <v>technology</v>
      </c>
      <c r="R660" s="4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idden="1" x14ac:dyDescent="0.4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8219</v>
      </c>
      <c r="G661" s="4" t="s">
        <v>8224</v>
      </c>
      <c r="H661" s="4" t="s">
        <v>8246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8273</v>
      </c>
      <c r="O661" s="7">
        <f t="shared" si="60"/>
        <v>1.0056666666666667</v>
      </c>
      <c r="P661" s="8">
        <f t="shared" si="61"/>
        <v>143.66999999999999</v>
      </c>
      <c r="Q661" s="4" t="str">
        <f t="shared" si="62"/>
        <v>technology</v>
      </c>
      <c r="R661" s="4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42.75" x14ac:dyDescent="0.4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8221</v>
      </c>
      <c r="G662" s="4" t="s">
        <v>8224</v>
      </c>
      <c r="H662" s="4" t="s">
        <v>8246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8273</v>
      </c>
      <c r="O662" s="7">
        <f t="shared" si="60"/>
        <v>3.058E-2</v>
      </c>
      <c r="P662" s="8">
        <f t="shared" si="61"/>
        <v>84.94</v>
      </c>
      <c r="Q662" s="4" t="str">
        <f t="shared" si="62"/>
        <v>technology</v>
      </c>
      <c r="R662" s="4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2.75" x14ac:dyDescent="0.4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8221</v>
      </c>
      <c r="G663" s="4" t="s">
        <v>8224</v>
      </c>
      <c r="H663" s="4" t="s">
        <v>8246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8273</v>
      </c>
      <c r="O663" s="7">
        <f t="shared" si="60"/>
        <v>9.4999999999999998E-3</v>
      </c>
      <c r="P663" s="8">
        <f t="shared" si="61"/>
        <v>10.56</v>
      </c>
      <c r="Q663" s="4" t="str">
        <f t="shared" si="62"/>
        <v>technology</v>
      </c>
      <c r="R663" s="4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2.75" x14ac:dyDescent="0.4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8221</v>
      </c>
      <c r="G664" s="4" t="s">
        <v>8224</v>
      </c>
      <c r="H664" s="4" t="s">
        <v>8246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8273</v>
      </c>
      <c r="O664" s="7">
        <f t="shared" si="60"/>
        <v>4.0000000000000001E-3</v>
      </c>
      <c r="P664" s="8">
        <f t="shared" si="61"/>
        <v>39</v>
      </c>
      <c r="Q664" s="4" t="str">
        <f t="shared" si="62"/>
        <v>technology</v>
      </c>
      <c r="R664" s="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42.75" x14ac:dyDescent="0.4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8221</v>
      </c>
      <c r="G665" s="4" t="s">
        <v>8232</v>
      </c>
      <c r="H665" s="4" t="s">
        <v>8253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8273</v>
      </c>
      <c r="O665" s="7">
        <f t="shared" si="60"/>
        <v>3.5000000000000001E-3</v>
      </c>
      <c r="P665" s="8">
        <f t="shared" si="61"/>
        <v>100</v>
      </c>
      <c r="Q665" s="4" t="str">
        <f t="shared" si="62"/>
        <v>technology</v>
      </c>
      <c r="R665" s="4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2.75" x14ac:dyDescent="0.4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8221</v>
      </c>
      <c r="G666" s="4" t="s">
        <v>8224</v>
      </c>
      <c r="H666" s="4" t="s">
        <v>8246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8273</v>
      </c>
      <c r="O666" s="7">
        <f t="shared" si="60"/>
        <v>7.5333333333333335E-2</v>
      </c>
      <c r="P666" s="8">
        <f t="shared" si="61"/>
        <v>31.17</v>
      </c>
      <c r="Q666" s="4" t="str">
        <f t="shared" si="62"/>
        <v>technology</v>
      </c>
      <c r="R666" s="4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42.75" x14ac:dyDescent="0.4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8221</v>
      </c>
      <c r="G667" s="4" t="s">
        <v>8224</v>
      </c>
      <c r="H667" s="4" t="s">
        <v>8246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8273</v>
      </c>
      <c r="O667" s="7">
        <f t="shared" si="60"/>
        <v>0.18640000000000001</v>
      </c>
      <c r="P667" s="8">
        <f t="shared" si="61"/>
        <v>155.33000000000001</v>
      </c>
      <c r="Q667" s="4" t="str">
        <f t="shared" si="62"/>
        <v>technology</v>
      </c>
      <c r="R667" s="4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2.75" x14ac:dyDescent="0.4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8221</v>
      </c>
      <c r="G668" s="4" t="s">
        <v>8224</v>
      </c>
      <c r="H668" s="4" t="s">
        <v>8246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8273</v>
      </c>
      <c r="O668" s="7">
        <f t="shared" si="60"/>
        <v>4.0000000000000003E-5</v>
      </c>
      <c r="P668" s="8">
        <f t="shared" si="61"/>
        <v>2</v>
      </c>
      <c r="Q668" s="4" t="str">
        <f t="shared" si="62"/>
        <v>technology</v>
      </c>
      <c r="R668" s="4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42.75" x14ac:dyDescent="0.4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8221</v>
      </c>
      <c r="G669" s="4" t="s">
        <v>8237</v>
      </c>
      <c r="H669" s="4" t="s">
        <v>8249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8273</v>
      </c>
      <c r="O669" s="7">
        <f t="shared" si="60"/>
        <v>0.1002</v>
      </c>
      <c r="P669" s="8">
        <f t="shared" si="61"/>
        <v>178.93</v>
      </c>
      <c r="Q669" s="4" t="str">
        <f t="shared" si="62"/>
        <v>technology</v>
      </c>
      <c r="R669" s="4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2.75" x14ac:dyDescent="0.4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8221</v>
      </c>
      <c r="G670" s="4" t="s">
        <v>8224</v>
      </c>
      <c r="H670" s="4" t="s">
        <v>8246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8273</v>
      </c>
      <c r="O670" s="7">
        <f t="shared" si="60"/>
        <v>4.5600000000000002E-2</v>
      </c>
      <c r="P670" s="8">
        <f t="shared" si="61"/>
        <v>27.36</v>
      </c>
      <c r="Q670" s="4" t="str">
        <f t="shared" si="62"/>
        <v>technology</v>
      </c>
      <c r="R670" s="4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7" x14ac:dyDescent="0.4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8221</v>
      </c>
      <c r="G671" s="4" t="s">
        <v>8235</v>
      </c>
      <c r="H671" s="4" t="s">
        <v>8255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8273</v>
      </c>
      <c r="O671" s="7">
        <f t="shared" si="60"/>
        <v>0.21507499999999999</v>
      </c>
      <c r="P671" s="8">
        <f t="shared" si="61"/>
        <v>1536.25</v>
      </c>
      <c r="Q671" s="4" t="str">
        <f t="shared" si="62"/>
        <v>technology</v>
      </c>
      <c r="R671" s="4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42.75" x14ac:dyDescent="0.4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8221</v>
      </c>
      <c r="G672" s="4" t="s">
        <v>8237</v>
      </c>
      <c r="H672" s="4" t="s">
        <v>8249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8273</v>
      </c>
      <c r="O672" s="7">
        <f t="shared" si="60"/>
        <v>0.29276666666666668</v>
      </c>
      <c r="P672" s="8">
        <f t="shared" si="61"/>
        <v>85</v>
      </c>
      <c r="Q672" s="4" t="str">
        <f t="shared" si="62"/>
        <v>technology</v>
      </c>
      <c r="R672" s="4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42.75" x14ac:dyDescent="0.4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8221</v>
      </c>
      <c r="G673" s="4" t="s">
        <v>8224</v>
      </c>
      <c r="H673" s="4" t="s">
        <v>8246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8273</v>
      </c>
      <c r="O673" s="7">
        <f t="shared" si="60"/>
        <v>0.39426666666666665</v>
      </c>
      <c r="P673" s="8">
        <f t="shared" si="61"/>
        <v>788.53</v>
      </c>
      <c r="Q673" s="4" t="str">
        <f t="shared" si="62"/>
        <v>technology</v>
      </c>
      <c r="R673" s="4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2.75" x14ac:dyDescent="0.4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8221</v>
      </c>
      <c r="G674" s="4" t="s">
        <v>8224</v>
      </c>
      <c r="H674" s="4" t="s">
        <v>8246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8273</v>
      </c>
      <c r="O674" s="7">
        <f t="shared" si="60"/>
        <v>0.21628</v>
      </c>
      <c r="P674" s="8">
        <f t="shared" si="61"/>
        <v>50.3</v>
      </c>
      <c r="Q674" s="4" t="str">
        <f t="shared" si="62"/>
        <v>technology</v>
      </c>
      <c r="R674" s="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42.75" x14ac:dyDescent="0.4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8221</v>
      </c>
      <c r="G675" s="4" t="s">
        <v>8224</v>
      </c>
      <c r="H675" s="4" t="s">
        <v>8246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8273</v>
      </c>
      <c r="O675" s="7">
        <f t="shared" si="60"/>
        <v>2.0500000000000002E-3</v>
      </c>
      <c r="P675" s="8">
        <f t="shared" si="61"/>
        <v>68.33</v>
      </c>
      <c r="Q675" s="4" t="str">
        <f t="shared" si="62"/>
        <v>technology</v>
      </c>
      <c r="R675" s="4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8.5" x14ac:dyDescent="0.4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8221</v>
      </c>
      <c r="G676" s="4" t="s">
        <v>8224</v>
      </c>
      <c r="H676" s="4" t="s">
        <v>8246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8273</v>
      </c>
      <c r="O676" s="7">
        <f t="shared" si="60"/>
        <v>2.9999999999999997E-4</v>
      </c>
      <c r="P676" s="8">
        <f t="shared" si="61"/>
        <v>7.5</v>
      </c>
      <c r="Q676" s="4" t="str">
        <f t="shared" si="62"/>
        <v>technology</v>
      </c>
      <c r="R676" s="4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2.75" x14ac:dyDescent="0.4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8221</v>
      </c>
      <c r="G677" s="4" t="s">
        <v>8224</v>
      </c>
      <c r="H677" s="4" t="s">
        <v>8246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8273</v>
      </c>
      <c r="O677" s="7">
        <f t="shared" si="60"/>
        <v>0.14849999999999999</v>
      </c>
      <c r="P677" s="8">
        <f t="shared" si="61"/>
        <v>34.270000000000003</v>
      </c>
      <c r="Q677" s="4" t="str">
        <f t="shared" si="62"/>
        <v>technology</v>
      </c>
      <c r="R677" s="4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7" x14ac:dyDescent="0.4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8221</v>
      </c>
      <c r="G678" s="4" t="s">
        <v>8229</v>
      </c>
      <c r="H678" s="4" t="s">
        <v>8251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8273</v>
      </c>
      <c r="O678" s="7">
        <f t="shared" si="60"/>
        <v>1.4710000000000001E-2</v>
      </c>
      <c r="P678" s="8">
        <f t="shared" si="61"/>
        <v>61.29</v>
      </c>
      <c r="Q678" s="4" t="str">
        <f t="shared" si="62"/>
        <v>technology</v>
      </c>
      <c r="R678" s="4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42.75" x14ac:dyDescent="0.4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8221</v>
      </c>
      <c r="G679" s="4" t="s">
        <v>8237</v>
      </c>
      <c r="H679" s="4" t="s">
        <v>8249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8273</v>
      </c>
      <c r="O679" s="7">
        <f t="shared" si="60"/>
        <v>0.25584000000000001</v>
      </c>
      <c r="P679" s="8">
        <f t="shared" si="61"/>
        <v>133.25</v>
      </c>
      <c r="Q679" s="4" t="str">
        <f t="shared" si="62"/>
        <v>technology</v>
      </c>
      <c r="R679" s="4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2.75" x14ac:dyDescent="0.4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8221</v>
      </c>
      <c r="G680" s="4" t="s">
        <v>8224</v>
      </c>
      <c r="H680" s="4" t="s">
        <v>8246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8273</v>
      </c>
      <c r="O680" s="7">
        <f t="shared" si="60"/>
        <v>3.8206896551724136E-2</v>
      </c>
      <c r="P680" s="8">
        <f t="shared" si="61"/>
        <v>65.180000000000007</v>
      </c>
      <c r="Q680" s="4" t="str">
        <f t="shared" si="62"/>
        <v>technology</v>
      </c>
      <c r="R680" s="4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2.75" x14ac:dyDescent="0.4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8221</v>
      </c>
      <c r="G681" s="4" t="s">
        <v>8224</v>
      </c>
      <c r="H681" s="4" t="s">
        <v>8246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8273</v>
      </c>
      <c r="O681" s="7">
        <f t="shared" si="60"/>
        <v>0.15485964912280703</v>
      </c>
      <c r="P681" s="8">
        <f t="shared" si="61"/>
        <v>93.9</v>
      </c>
      <c r="Q681" s="4" t="str">
        <f t="shared" si="62"/>
        <v>technology</v>
      </c>
      <c r="R681" s="4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42.75" x14ac:dyDescent="0.4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8221</v>
      </c>
      <c r="G682" s="4" t="s">
        <v>8224</v>
      </c>
      <c r="H682" s="4" t="s">
        <v>8246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8273</v>
      </c>
      <c r="O682" s="7">
        <f t="shared" si="60"/>
        <v>0.25912000000000002</v>
      </c>
      <c r="P682" s="8">
        <f t="shared" si="61"/>
        <v>150.65</v>
      </c>
      <c r="Q682" s="4" t="str">
        <f t="shared" si="62"/>
        <v>technology</v>
      </c>
      <c r="R682" s="4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2.75" x14ac:dyDescent="0.4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8221</v>
      </c>
      <c r="G683" s="4" t="s">
        <v>8224</v>
      </c>
      <c r="H683" s="4" t="s">
        <v>8246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8273</v>
      </c>
      <c r="O683" s="7">
        <f t="shared" si="60"/>
        <v>4.0000000000000002E-4</v>
      </c>
      <c r="P683" s="8">
        <f t="shared" si="61"/>
        <v>1</v>
      </c>
      <c r="Q683" s="4" t="str">
        <f t="shared" si="62"/>
        <v>technology</v>
      </c>
      <c r="R683" s="4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2.75" x14ac:dyDescent="0.4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8221</v>
      </c>
      <c r="G684" s="4" t="s">
        <v>8224</v>
      </c>
      <c r="H684" s="4" t="s">
        <v>8246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8273</v>
      </c>
      <c r="O684" s="7">
        <f t="shared" si="60"/>
        <v>1.06E-3</v>
      </c>
      <c r="P684" s="8">
        <f t="shared" si="61"/>
        <v>13.25</v>
      </c>
      <c r="Q684" s="4" t="str">
        <f t="shared" si="62"/>
        <v>technology</v>
      </c>
      <c r="R684" s="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2.75" x14ac:dyDescent="0.4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8221</v>
      </c>
      <c r="G685" s="4" t="s">
        <v>8224</v>
      </c>
      <c r="H685" s="4" t="s">
        <v>8246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8273</v>
      </c>
      <c r="O685" s="7">
        <f t="shared" si="60"/>
        <v>8.5142857142857138E-3</v>
      </c>
      <c r="P685" s="8">
        <f t="shared" si="61"/>
        <v>99.33</v>
      </c>
      <c r="Q685" s="4" t="str">
        <f t="shared" si="62"/>
        <v>technology</v>
      </c>
      <c r="R685" s="4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8.5" x14ac:dyDescent="0.4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8221</v>
      </c>
      <c r="G686" s="4" t="s">
        <v>8224</v>
      </c>
      <c r="H686" s="4" t="s">
        <v>8246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8273</v>
      </c>
      <c r="O686" s="7">
        <f t="shared" si="60"/>
        <v>7.4837500000000001E-2</v>
      </c>
      <c r="P686" s="8">
        <f t="shared" si="61"/>
        <v>177.39</v>
      </c>
      <c r="Q686" s="4" t="str">
        <f t="shared" si="62"/>
        <v>technology</v>
      </c>
      <c r="R686" s="4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2.75" x14ac:dyDescent="0.4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8221</v>
      </c>
      <c r="G687" s="4" t="s">
        <v>8224</v>
      </c>
      <c r="H687" s="4" t="s">
        <v>8246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8273</v>
      </c>
      <c r="O687" s="7">
        <f t="shared" si="60"/>
        <v>0.27650000000000002</v>
      </c>
      <c r="P687" s="8">
        <f t="shared" si="61"/>
        <v>55.3</v>
      </c>
      <c r="Q687" s="4" t="str">
        <f t="shared" si="62"/>
        <v>technology</v>
      </c>
      <c r="R687" s="4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7" x14ac:dyDescent="0.4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8221</v>
      </c>
      <c r="G688" s="4" t="s">
        <v>8237</v>
      </c>
      <c r="H688" s="4" t="s">
        <v>8249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8273</v>
      </c>
      <c r="O688" s="7">
        <f t="shared" si="60"/>
        <v>0</v>
      </c>
      <c r="P688" s="8" t="e">
        <f t="shared" si="61"/>
        <v>#DIV/0!</v>
      </c>
      <c r="Q688" s="4" t="str">
        <f t="shared" si="62"/>
        <v>technology</v>
      </c>
      <c r="R688" s="4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2.75" x14ac:dyDescent="0.4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8221</v>
      </c>
      <c r="G689" s="4" t="s">
        <v>8238</v>
      </c>
      <c r="H689" s="4" t="s">
        <v>8256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8273</v>
      </c>
      <c r="O689" s="7">
        <f t="shared" si="60"/>
        <v>3.5499999999999997E-2</v>
      </c>
      <c r="P689" s="8">
        <f t="shared" si="61"/>
        <v>591.66999999999996</v>
      </c>
      <c r="Q689" s="4" t="str">
        <f t="shared" si="62"/>
        <v>technology</v>
      </c>
      <c r="R689" s="4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42.75" x14ac:dyDescent="0.4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8221</v>
      </c>
      <c r="G690" s="4" t="s">
        <v>8224</v>
      </c>
      <c r="H690" s="4" t="s">
        <v>8246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8273</v>
      </c>
      <c r="O690" s="7">
        <f t="shared" si="60"/>
        <v>0.72989999999999999</v>
      </c>
      <c r="P690" s="8">
        <f t="shared" si="61"/>
        <v>405.5</v>
      </c>
      <c r="Q690" s="4" t="str">
        <f t="shared" si="62"/>
        <v>technology</v>
      </c>
      <c r="R690" s="4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42.75" x14ac:dyDescent="0.4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8221</v>
      </c>
      <c r="G691" s="4" t="s">
        <v>8224</v>
      </c>
      <c r="H691" s="4" t="s">
        <v>8246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8273</v>
      </c>
      <c r="O691" s="7">
        <f t="shared" si="60"/>
        <v>0.57648750000000004</v>
      </c>
      <c r="P691" s="8">
        <f t="shared" si="61"/>
        <v>343.15</v>
      </c>
      <c r="Q691" s="4" t="str">
        <f t="shared" si="62"/>
        <v>technology</v>
      </c>
      <c r="R691" s="4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8.5" x14ac:dyDescent="0.4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8221</v>
      </c>
      <c r="G692" s="4" t="s">
        <v>8224</v>
      </c>
      <c r="H692" s="4" t="s">
        <v>8246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8273</v>
      </c>
      <c r="O692" s="7">
        <f t="shared" si="60"/>
        <v>0.1234</v>
      </c>
      <c r="P692" s="8">
        <f t="shared" si="61"/>
        <v>72.59</v>
      </c>
      <c r="Q692" s="4" t="str">
        <f t="shared" si="62"/>
        <v>technology</v>
      </c>
      <c r="R692" s="4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2.75" x14ac:dyDescent="0.4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8221</v>
      </c>
      <c r="G693" s="4" t="s">
        <v>8224</v>
      </c>
      <c r="H693" s="4" t="s">
        <v>8246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8273</v>
      </c>
      <c r="O693" s="7">
        <f t="shared" si="60"/>
        <v>5.1999999999999998E-3</v>
      </c>
      <c r="P693" s="8">
        <f t="shared" si="61"/>
        <v>26</v>
      </c>
      <c r="Q693" s="4" t="str">
        <f t="shared" si="62"/>
        <v>technology</v>
      </c>
      <c r="R693" s="4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2.75" x14ac:dyDescent="0.4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8221</v>
      </c>
      <c r="G694" s="4" t="s">
        <v>8225</v>
      </c>
      <c r="H694" s="4" t="s">
        <v>8247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8273</v>
      </c>
      <c r="O694" s="7">
        <f t="shared" si="60"/>
        <v>6.5299999999999997E-2</v>
      </c>
      <c r="P694" s="8">
        <f t="shared" si="61"/>
        <v>6.5</v>
      </c>
      <c r="Q694" s="4" t="str">
        <f t="shared" si="62"/>
        <v>technology</v>
      </c>
      <c r="R694" s="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28.5" x14ac:dyDescent="0.4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8221</v>
      </c>
      <c r="G695" s="4" t="s">
        <v>8224</v>
      </c>
      <c r="H695" s="4" t="s">
        <v>8246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8273</v>
      </c>
      <c r="O695" s="7">
        <f t="shared" si="60"/>
        <v>0.35338000000000003</v>
      </c>
      <c r="P695" s="8">
        <f t="shared" si="61"/>
        <v>119.39</v>
      </c>
      <c r="Q695" s="4" t="str">
        <f t="shared" si="62"/>
        <v>technology</v>
      </c>
      <c r="R695" s="4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2.75" x14ac:dyDescent="0.4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8221</v>
      </c>
      <c r="G696" s="4" t="s">
        <v>8224</v>
      </c>
      <c r="H696" s="4" t="s">
        <v>8246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8273</v>
      </c>
      <c r="O696" s="7">
        <f t="shared" si="60"/>
        <v>3.933333333333333E-3</v>
      </c>
      <c r="P696" s="8">
        <f t="shared" si="61"/>
        <v>84.29</v>
      </c>
      <c r="Q696" s="4" t="str">
        <f t="shared" si="62"/>
        <v>technology</v>
      </c>
      <c r="R696" s="4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42.75" x14ac:dyDescent="0.4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8221</v>
      </c>
      <c r="G697" s="4" t="s">
        <v>8224</v>
      </c>
      <c r="H697" s="4" t="s">
        <v>8246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8273</v>
      </c>
      <c r="O697" s="7">
        <f t="shared" si="60"/>
        <v>1.06E-2</v>
      </c>
      <c r="P697" s="8">
        <f t="shared" si="61"/>
        <v>90.86</v>
      </c>
      <c r="Q697" s="4" t="str">
        <f t="shared" si="62"/>
        <v>technology</v>
      </c>
      <c r="R697" s="4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8.5" x14ac:dyDescent="0.4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8221</v>
      </c>
      <c r="G698" s="4" t="s">
        <v>8233</v>
      </c>
      <c r="H698" s="4" t="s">
        <v>8249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8273</v>
      </c>
      <c r="O698" s="7">
        <f t="shared" si="60"/>
        <v>5.7142857142857145E-6</v>
      </c>
      <c r="P698" s="8">
        <f t="shared" si="61"/>
        <v>1</v>
      </c>
      <c r="Q698" s="4" t="str">
        <f t="shared" si="62"/>
        <v>technology</v>
      </c>
      <c r="R698" s="4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2.75" x14ac:dyDescent="0.4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8221</v>
      </c>
      <c r="G699" s="4" t="s">
        <v>8236</v>
      </c>
      <c r="H699" s="4" t="s">
        <v>8249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8273</v>
      </c>
      <c r="O699" s="7">
        <f t="shared" si="60"/>
        <v>0.46379999999999999</v>
      </c>
      <c r="P699" s="8">
        <f t="shared" si="61"/>
        <v>20.34</v>
      </c>
      <c r="Q699" s="4" t="str">
        <f t="shared" si="62"/>
        <v>technology</v>
      </c>
      <c r="R699" s="4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2.75" x14ac:dyDescent="0.4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8221</v>
      </c>
      <c r="G700" s="4" t="s">
        <v>8224</v>
      </c>
      <c r="H700" s="4" t="s">
        <v>8246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8273</v>
      </c>
      <c r="O700" s="7">
        <f t="shared" si="60"/>
        <v>0.15390000000000001</v>
      </c>
      <c r="P700" s="8">
        <f t="shared" si="61"/>
        <v>530.69000000000005</v>
      </c>
      <c r="Q700" s="4" t="str">
        <f t="shared" si="62"/>
        <v>technology</v>
      </c>
      <c r="R700" s="4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2.75" x14ac:dyDescent="0.4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8221</v>
      </c>
      <c r="G701" s="4" t="s">
        <v>8224</v>
      </c>
      <c r="H701" s="4" t="s">
        <v>8246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8273</v>
      </c>
      <c r="O701" s="7">
        <f t="shared" si="60"/>
        <v>0.824221076923077</v>
      </c>
      <c r="P701" s="8">
        <f t="shared" si="61"/>
        <v>120.39</v>
      </c>
      <c r="Q701" s="4" t="str">
        <f t="shared" si="62"/>
        <v>technology</v>
      </c>
      <c r="R701" s="4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2.75" x14ac:dyDescent="0.4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8221</v>
      </c>
      <c r="G702" s="4" t="s">
        <v>8227</v>
      </c>
      <c r="H702" s="4" t="s">
        <v>8249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8273</v>
      </c>
      <c r="O702" s="7">
        <f t="shared" si="60"/>
        <v>2.6866666666666667E-2</v>
      </c>
      <c r="P702" s="8">
        <f t="shared" si="61"/>
        <v>13</v>
      </c>
      <c r="Q702" s="4" t="str">
        <f t="shared" si="62"/>
        <v>technology</v>
      </c>
      <c r="R702" s="4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2.75" x14ac:dyDescent="0.4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8221</v>
      </c>
      <c r="G703" s="4" t="s">
        <v>8225</v>
      </c>
      <c r="H703" s="4" t="s">
        <v>8247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8273</v>
      </c>
      <c r="O703" s="7">
        <f t="shared" si="60"/>
        <v>0.26600000000000001</v>
      </c>
      <c r="P703" s="8">
        <f t="shared" si="61"/>
        <v>291.33</v>
      </c>
      <c r="Q703" s="4" t="str">
        <f t="shared" si="62"/>
        <v>technology</v>
      </c>
      <c r="R703" s="4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2.75" x14ac:dyDescent="0.4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8221</v>
      </c>
      <c r="G704" s="4" t="s">
        <v>8224</v>
      </c>
      <c r="H704" s="4" t="s">
        <v>8246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8273</v>
      </c>
      <c r="O704" s="7">
        <f t="shared" si="60"/>
        <v>0.30813400000000002</v>
      </c>
      <c r="P704" s="8">
        <f t="shared" si="61"/>
        <v>124.92</v>
      </c>
      <c r="Q704" s="4" t="str">
        <f t="shared" si="62"/>
        <v>technology</v>
      </c>
      <c r="R704" s="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2.75" x14ac:dyDescent="0.4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8221</v>
      </c>
      <c r="G705" s="4" t="s">
        <v>8224</v>
      </c>
      <c r="H705" s="4" t="s">
        <v>8246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8273</v>
      </c>
      <c r="O705" s="7">
        <f t="shared" si="60"/>
        <v>5.5800000000000002E-2</v>
      </c>
      <c r="P705" s="8">
        <f t="shared" si="61"/>
        <v>119.57</v>
      </c>
      <c r="Q705" s="4" t="str">
        <f t="shared" si="62"/>
        <v>technology</v>
      </c>
      <c r="R705" s="4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2.75" x14ac:dyDescent="0.4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8221</v>
      </c>
      <c r="G706" s="4" t="s">
        <v>8229</v>
      </c>
      <c r="H706" s="4" t="s">
        <v>8251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8273</v>
      </c>
      <c r="O706" s="7">
        <f t="shared" ref="O706:O769" si="66">E706/D706</f>
        <v>8.7454545454545458E-3</v>
      </c>
      <c r="P706" s="8">
        <f t="shared" ref="P706:P769" si="67">ROUND(E706/L706, 2)</f>
        <v>120.25</v>
      </c>
      <c r="Q706" s="4" t="str">
        <f t="shared" si="62"/>
        <v>technology</v>
      </c>
      <c r="R706" s="4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8.5" x14ac:dyDescent="0.4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8221</v>
      </c>
      <c r="G707" s="4" t="s">
        <v>8233</v>
      </c>
      <c r="H707" s="4" t="s">
        <v>8249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8273</v>
      </c>
      <c r="O707" s="7">
        <f t="shared" si="66"/>
        <v>9.7699999999999992E-3</v>
      </c>
      <c r="P707" s="8">
        <f t="shared" si="67"/>
        <v>195.4</v>
      </c>
      <c r="Q707" s="4" t="str">
        <f t="shared" ref="Q707:Q770" si="68">LEFT(N707,(SEARCH("/",N707,1)-1))</f>
        <v>technology</v>
      </c>
      <c r="R707" s="4" t="str">
        <f t="shared" ref="R707:R770" si="69">RIGHT(N707,(LEN(N707)-SEARCH("/",N707,1)))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2.75" x14ac:dyDescent="0.4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8221</v>
      </c>
      <c r="G708" s="4" t="s">
        <v>8227</v>
      </c>
      <c r="H708" s="4" t="s">
        <v>8249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8273</v>
      </c>
      <c r="O708" s="7">
        <f t="shared" si="66"/>
        <v>0</v>
      </c>
      <c r="P708" s="8" t="e">
        <f t="shared" si="67"/>
        <v>#DIV/0!</v>
      </c>
      <c r="Q708" s="4" t="str">
        <f t="shared" si="68"/>
        <v>technology</v>
      </c>
      <c r="R708" s="4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2.75" x14ac:dyDescent="0.4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8221</v>
      </c>
      <c r="G709" s="4" t="s">
        <v>8225</v>
      </c>
      <c r="H709" s="4" t="s">
        <v>8247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8273</v>
      </c>
      <c r="O709" s="7">
        <f t="shared" si="66"/>
        <v>0.78927352941176465</v>
      </c>
      <c r="P709" s="8">
        <f t="shared" si="67"/>
        <v>117.7</v>
      </c>
      <c r="Q709" s="4" t="str">
        <f t="shared" si="68"/>
        <v>technology</v>
      </c>
      <c r="R709" s="4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2.75" x14ac:dyDescent="0.4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8221</v>
      </c>
      <c r="G710" s="4" t="s">
        <v>8225</v>
      </c>
      <c r="H710" s="4" t="s">
        <v>8247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8273</v>
      </c>
      <c r="O710" s="7">
        <f t="shared" si="66"/>
        <v>0.22092500000000001</v>
      </c>
      <c r="P710" s="8">
        <f t="shared" si="67"/>
        <v>23.95</v>
      </c>
      <c r="Q710" s="4" t="str">
        <f t="shared" si="68"/>
        <v>technology</v>
      </c>
      <c r="R710" s="4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8.5" x14ac:dyDescent="0.4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8221</v>
      </c>
      <c r="G711" s="4" t="s">
        <v>8224</v>
      </c>
      <c r="H711" s="4" t="s">
        <v>8246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8273</v>
      </c>
      <c r="O711" s="7">
        <f t="shared" si="66"/>
        <v>4.0666666666666663E-3</v>
      </c>
      <c r="P711" s="8">
        <f t="shared" si="67"/>
        <v>30.5</v>
      </c>
      <c r="Q711" s="4" t="str">
        <f t="shared" si="68"/>
        <v>technology</v>
      </c>
      <c r="R711" s="4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8.5" x14ac:dyDescent="0.4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8221</v>
      </c>
      <c r="G712" s="4" t="s">
        <v>8229</v>
      </c>
      <c r="H712" s="4" t="s">
        <v>8251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8273</v>
      </c>
      <c r="O712" s="7">
        <f t="shared" si="66"/>
        <v>0</v>
      </c>
      <c r="P712" s="8" t="e">
        <f t="shared" si="67"/>
        <v>#DIV/0!</v>
      </c>
      <c r="Q712" s="4" t="str">
        <f t="shared" si="68"/>
        <v>technology</v>
      </c>
      <c r="R712" s="4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42.75" x14ac:dyDescent="0.4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8221</v>
      </c>
      <c r="G713" s="4" t="s">
        <v>8233</v>
      </c>
      <c r="H713" s="4" t="s">
        <v>8249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8273</v>
      </c>
      <c r="O713" s="7">
        <f t="shared" si="66"/>
        <v>0.33790999999999999</v>
      </c>
      <c r="P713" s="8">
        <f t="shared" si="67"/>
        <v>99.97</v>
      </c>
      <c r="Q713" s="4" t="str">
        <f t="shared" si="68"/>
        <v>technology</v>
      </c>
      <c r="R713" s="4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42.75" x14ac:dyDescent="0.4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8221</v>
      </c>
      <c r="G714" s="4" t="s">
        <v>8224</v>
      </c>
      <c r="H714" s="4" t="s">
        <v>8246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8273</v>
      </c>
      <c r="O714" s="7">
        <f t="shared" si="66"/>
        <v>2.1649484536082476E-3</v>
      </c>
      <c r="P714" s="8">
        <f t="shared" si="67"/>
        <v>26.25</v>
      </c>
      <c r="Q714" s="4" t="str">
        <f t="shared" si="68"/>
        <v>technology</v>
      </c>
      <c r="R714" s="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2.75" x14ac:dyDescent="0.4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8221</v>
      </c>
      <c r="G715" s="4" t="s">
        <v>8237</v>
      </c>
      <c r="H715" s="4" t="s">
        <v>8249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8273</v>
      </c>
      <c r="O715" s="7">
        <f t="shared" si="66"/>
        <v>7.9600000000000001E-3</v>
      </c>
      <c r="P715" s="8">
        <f t="shared" si="67"/>
        <v>199</v>
      </c>
      <c r="Q715" s="4" t="str">
        <f t="shared" si="68"/>
        <v>technology</v>
      </c>
      <c r="R715" s="4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2.75" x14ac:dyDescent="0.4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8221</v>
      </c>
      <c r="G716" s="4" t="s">
        <v>8224</v>
      </c>
      <c r="H716" s="4" t="s">
        <v>8246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8273</v>
      </c>
      <c r="O716" s="7">
        <f t="shared" si="66"/>
        <v>0.14993333333333334</v>
      </c>
      <c r="P716" s="8">
        <f t="shared" si="67"/>
        <v>80.319999999999993</v>
      </c>
      <c r="Q716" s="4" t="str">
        <f t="shared" si="68"/>
        <v>technology</v>
      </c>
      <c r="R716" s="4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42.75" x14ac:dyDescent="0.4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8221</v>
      </c>
      <c r="G717" s="4" t="s">
        <v>8224</v>
      </c>
      <c r="H717" s="4" t="s">
        <v>8246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8273</v>
      </c>
      <c r="O717" s="7">
        <f t="shared" si="66"/>
        <v>5.0509090909090906E-2</v>
      </c>
      <c r="P717" s="8">
        <f t="shared" si="67"/>
        <v>115.75</v>
      </c>
      <c r="Q717" s="4" t="str">
        <f t="shared" si="68"/>
        <v>technology</v>
      </c>
      <c r="R717" s="4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2.75" x14ac:dyDescent="0.4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8221</v>
      </c>
      <c r="G718" s="4" t="s">
        <v>8224</v>
      </c>
      <c r="H718" s="4" t="s">
        <v>8246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8273</v>
      </c>
      <c r="O718" s="7">
        <f t="shared" si="66"/>
        <v>0.10214285714285715</v>
      </c>
      <c r="P718" s="8">
        <f t="shared" si="67"/>
        <v>44.69</v>
      </c>
      <c r="Q718" s="4" t="str">
        <f t="shared" si="68"/>
        <v>technology</v>
      </c>
      <c r="R718" s="4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4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8221</v>
      </c>
      <c r="G719" s="4" t="s">
        <v>8224</v>
      </c>
      <c r="H719" s="4" t="s">
        <v>8246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8273</v>
      </c>
      <c r="O719" s="7">
        <f t="shared" si="66"/>
        <v>3.0500000000000002E-3</v>
      </c>
      <c r="P719" s="8">
        <f t="shared" si="67"/>
        <v>76.25</v>
      </c>
      <c r="Q719" s="4" t="str">
        <f t="shared" si="68"/>
        <v>technology</v>
      </c>
      <c r="R719" s="4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2.75" x14ac:dyDescent="0.4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8221</v>
      </c>
      <c r="G720" s="4" t="s">
        <v>8224</v>
      </c>
      <c r="H720" s="4" t="s">
        <v>8246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8273</v>
      </c>
      <c r="O720" s="7">
        <f t="shared" si="66"/>
        <v>7.4999999999999997E-3</v>
      </c>
      <c r="P720" s="8">
        <f t="shared" si="67"/>
        <v>22.5</v>
      </c>
      <c r="Q720" s="4" t="str">
        <f t="shared" si="68"/>
        <v>technology</v>
      </c>
      <c r="R720" s="4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2.75" x14ac:dyDescent="0.4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8221</v>
      </c>
      <c r="G721" s="4" t="s">
        <v>8224</v>
      </c>
      <c r="H721" s="4" t="s">
        <v>8246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8273</v>
      </c>
      <c r="O721" s="7">
        <f t="shared" si="66"/>
        <v>1.2933333333333333E-2</v>
      </c>
      <c r="P721" s="8">
        <f t="shared" si="67"/>
        <v>19.399999999999999</v>
      </c>
      <c r="Q721" s="4" t="str">
        <f t="shared" si="68"/>
        <v>technology</v>
      </c>
      <c r="R721" s="4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2.75" hidden="1" x14ac:dyDescent="0.4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8219</v>
      </c>
      <c r="G722" s="4" t="s">
        <v>8224</v>
      </c>
      <c r="H722" s="4" t="s">
        <v>8246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8274</v>
      </c>
      <c r="O722" s="7">
        <f t="shared" si="66"/>
        <v>1.4394736842105262</v>
      </c>
      <c r="P722" s="8">
        <f t="shared" si="67"/>
        <v>66.709999999999994</v>
      </c>
      <c r="Q722" s="4" t="str">
        <f t="shared" si="68"/>
        <v>publishing</v>
      </c>
      <c r="R722" s="4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7" hidden="1" x14ac:dyDescent="0.4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8219</v>
      </c>
      <c r="G723" s="4" t="s">
        <v>8224</v>
      </c>
      <c r="H723" s="4" t="s">
        <v>8246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8274</v>
      </c>
      <c r="O723" s="7">
        <f t="shared" si="66"/>
        <v>1.2210975609756098</v>
      </c>
      <c r="P723" s="8">
        <f t="shared" si="67"/>
        <v>84.14</v>
      </c>
      <c r="Q723" s="4" t="str">
        <f t="shared" si="68"/>
        <v>publishing</v>
      </c>
      <c r="R723" s="4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2.75" hidden="1" x14ac:dyDescent="0.4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8219</v>
      </c>
      <c r="G724" s="4" t="s">
        <v>8224</v>
      </c>
      <c r="H724" s="4" t="s">
        <v>8246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8274</v>
      </c>
      <c r="O724" s="7">
        <f t="shared" si="66"/>
        <v>1.3202400000000001</v>
      </c>
      <c r="P724" s="8">
        <f t="shared" si="67"/>
        <v>215.73</v>
      </c>
      <c r="Q724" s="4" t="str">
        <f t="shared" si="68"/>
        <v>publishing</v>
      </c>
      <c r="R724" s="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8.5" hidden="1" x14ac:dyDescent="0.4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8219</v>
      </c>
      <c r="G725" s="4" t="s">
        <v>8224</v>
      </c>
      <c r="H725" s="4" t="s">
        <v>8246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8274</v>
      </c>
      <c r="O725" s="7">
        <f t="shared" si="66"/>
        <v>1.0938000000000001</v>
      </c>
      <c r="P725" s="8">
        <f t="shared" si="67"/>
        <v>54.69</v>
      </c>
      <c r="Q725" s="4" t="str">
        <f t="shared" si="68"/>
        <v>publishing</v>
      </c>
      <c r="R725" s="4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42.75" hidden="1" x14ac:dyDescent="0.4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8219</v>
      </c>
      <c r="G726" s="4" t="s">
        <v>8224</v>
      </c>
      <c r="H726" s="4" t="s">
        <v>8246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8274</v>
      </c>
      <c r="O726" s="7">
        <f t="shared" si="66"/>
        <v>1.0547157142857144</v>
      </c>
      <c r="P726" s="8">
        <f t="shared" si="67"/>
        <v>51.63</v>
      </c>
      <c r="Q726" s="4" t="str">
        <f t="shared" si="68"/>
        <v>publishing</v>
      </c>
      <c r="R726" s="4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2.75" hidden="1" x14ac:dyDescent="0.4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8219</v>
      </c>
      <c r="G727" s="4" t="s">
        <v>8224</v>
      </c>
      <c r="H727" s="4" t="s">
        <v>8246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8274</v>
      </c>
      <c r="O727" s="7">
        <f t="shared" si="66"/>
        <v>1.0035000000000001</v>
      </c>
      <c r="P727" s="8">
        <f t="shared" si="67"/>
        <v>143.36000000000001</v>
      </c>
      <c r="Q727" s="4" t="str">
        <f t="shared" si="68"/>
        <v>publishing</v>
      </c>
      <c r="R727" s="4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2.75" hidden="1" x14ac:dyDescent="0.4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8219</v>
      </c>
      <c r="G728" s="4" t="s">
        <v>8224</v>
      </c>
      <c r="H728" s="4" t="s">
        <v>8246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8274</v>
      </c>
      <c r="O728" s="7">
        <f t="shared" si="66"/>
        <v>1.014</v>
      </c>
      <c r="P728" s="8">
        <f t="shared" si="67"/>
        <v>72.430000000000007</v>
      </c>
      <c r="Q728" s="4" t="str">
        <f t="shared" si="68"/>
        <v>publishing</v>
      </c>
      <c r="R728" s="4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42.75" hidden="1" x14ac:dyDescent="0.4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8219</v>
      </c>
      <c r="G729" s="4" t="s">
        <v>8224</v>
      </c>
      <c r="H729" s="4" t="s">
        <v>8246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8274</v>
      </c>
      <c r="O729" s="7">
        <f t="shared" si="66"/>
        <v>1.5551428571428572</v>
      </c>
      <c r="P729" s="8">
        <f t="shared" si="67"/>
        <v>36.53</v>
      </c>
      <c r="Q729" s="4" t="str">
        <f t="shared" si="68"/>
        <v>publishing</v>
      </c>
      <c r="R729" s="4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2.75" hidden="1" x14ac:dyDescent="0.4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8219</v>
      </c>
      <c r="G730" s="4" t="s">
        <v>8224</v>
      </c>
      <c r="H730" s="4" t="s">
        <v>8246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8274</v>
      </c>
      <c r="O730" s="7">
        <f t="shared" si="66"/>
        <v>1.05566</v>
      </c>
      <c r="P730" s="8">
        <f t="shared" si="67"/>
        <v>60.9</v>
      </c>
      <c r="Q730" s="4" t="str">
        <f t="shared" si="68"/>
        <v>publishing</v>
      </c>
      <c r="R730" s="4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2.75" hidden="1" x14ac:dyDescent="0.4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8219</v>
      </c>
      <c r="G731" s="4" t="s">
        <v>8224</v>
      </c>
      <c r="H731" s="4" t="s">
        <v>8246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8274</v>
      </c>
      <c r="O731" s="7">
        <f t="shared" si="66"/>
        <v>1.3065</v>
      </c>
      <c r="P731" s="8">
        <f t="shared" si="67"/>
        <v>43.55</v>
      </c>
      <c r="Q731" s="4" t="str">
        <f t="shared" si="68"/>
        <v>publishing</v>
      </c>
      <c r="R731" s="4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8.5" hidden="1" x14ac:dyDescent="0.4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8219</v>
      </c>
      <c r="G732" s="4" t="s">
        <v>8224</v>
      </c>
      <c r="H732" s="4" t="s">
        <v>8246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8274</v>
      </c>
      <c r="O732" s="7">
        <f t="shared" si="66"/>
        <v>1.3219000000000001</v>
      </c>
      <c r="P732" s="8">
        <f t="shared" si="67"/>
        <v>99.77</v>
      </c>
      <c r="Q732" s="4" t="str">
        <f t="shared" si="68"/>
        <v>publishing</v>
      </c>
      <c r="R732" s="4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2.75" hidden="1" x14ac:dyDescent="0.4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8219</v>
      </c>
      <c r="G733" s="4" t="s">
        <v>8224</v>
      </c>
      <c r="H733" s="4" t="s">
        <v>8246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8274</v>
      </c>
      <c r="O733" s="7">
        <f t="shared" si="66"/>
        <v>1.26</v>
      </c>
      <c r="P733" s="8">
        <f t="shared" si="67"/>
        <v>88.73</v>
      </c>
      <c r="Q733" s="4" t="str">
        <f t="shared" si="68"/>
        <v>publishing</v>
      </c>
      <c r="R733" s="4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2.75" hidden="1" x14ac:dyDescent="0.4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8219</v>
      </c>
      <c r="G734" s="4" t="s">
        <v>8225</v>
      </c>
      <c r="H734" s="4" t="s">
        <v>8247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8274</v>
      </c>
      <c r="O734" s="7">
        <f t="shared" si="66"/>
        <v>1.6</v>
      </c>
      <c r="P734" s="8">
        <f t="shared" si="67"/>
        <v>4.92</v>
      </c>
      <c r="Q734" s="4" t="str">
        <f t="shared" si="68"/>
        <v>publishing</v>
      </c>
      <c r="R734" s="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7" hidden="1" x14ac:dyDescent="0.4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8219</v>
      </c>
      <c r="G735" s="4" t="s">
        <v>8225</v>
      </c>
      <c r="H735" s="4" t="s">
        <v>8247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8274</v>
      </c>
      <c r="O735" s="7">
        <f t="shared" si="66"/>
        <v>1.2048000000000001</v>
      </c>
      <c r="P735" s="8">
        <f t="shared" si="67"/>
        <v>17.82</v>
      </c>
      <c r="Q735" s="4" t="str">
        <f t="shared" si="68"/>
        <v>publishing</v>
      </c>
      <c r="R735" s="4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28.5" hidden="1" x14ac:dyDescent="0.4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8219</v>
      </c>
      <c r="G736" s="4" t="s">
        <v>8229</v>
      </c>
      <c r="H736" s="4" t="s">
        <v>8251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8274</v>
      </c>
      <c r="O736" s="7">
        <f t="shared" si="66"/>
        <v>1.2552941176470589</v>
      </c>
      <c r="P736" s="8">
        <f t="shared" si="67"/>
        <v>187.19</v>
      </c>
      <c r="Q736" s="4" t="str">
        <f t="shared" si="68"/>
        <v>publishing</v>
      </c>
      <c r="R736" s="4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2.75" hidden="1" x14ac:dyDescent="0.4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8219</v>
      </c>
      <c r="G737" s="4" t="s">
        <v>8224</v>
      </c>
      <c r="H737" s="4" t="s">
        <v>8246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8274</v>
      </c>
      <c r="O737" s="7">
        <f t="shared" si="66"/>
        <v>1.1440638297872341</v>
      </c>
      <c r="P737" s="8">
        <f t="shared" si="67"/>
        <v>234.81</v>
      </c>
      <c r="Q737" s="4" t="str">
        <f t="shared" si="68"/>
        <v>publishing</v>
      </c>
      <c r="R737" s="4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2.75" hidden="1" x14ac:dyDescent="0.4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8219</v>
      </c>
      <c r="G738" s="4" t="s">
        <v>8224</v>
      </c>
      <c r="H738" s="4" t="s">
        <v>8246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8274</v>
      </c>
      <c r="O738" s="7">
        <f t="shared" si="66"/>
        <v>3.151388888888889</v>
      </c>
      <c r="P738" s="8">
        <f t="shared" si="67"/>
        <v>105.05</v>
      </c>
      <c r="Q738" s="4" t="str">
        <f t="shared" si="68"/>
        <v>publishing</v>
      </c>
      <c r="R738" s="4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2.75" hidden="1" x14ac:dyDescent="0.4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8219</v>
      </c>
      <c r="G739" s="4" t="s">
        <v>8224</v>
      </c>
      <c r="H739" s="4" t="s">
        <v>8246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8274</v>
      </c>
      <c r="O739" s="7">
        <f t="shared" si="66"/>
        <v>1.224</v>
      </c>
      <c r="P739" s="8">
        <f t="shared" si="67"/>
        <v>56.67</v>
      </c>
      <c r="Q739" s="4" t="str">
        <f t="shared" si="68"/>
        <v>publishing</v>
      </c>
      <c r="R739" s="4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8.5" hidden="1" x14ac:dyDescent="0.4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8219</v>
      </c>
      <c r="G740" s="4" t="s">
        <v>8224</v>
      </c>
      <c r="H740" s="4" t="s">
        <v>8246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8274</v>
      </c>
      <c r="O740" s="7">
        <f t="shared" si="66"/>
        <v>1.0673333333333332</v>
      </c>
      <c r="P740" s="8">
        <f t="shared" si="67"/>
        <v>39.049999999999997</v>
      </c>
      <c r="Q740" s="4" t="str">
        <f t="shared" si="68"/>
        <v>publishing</v>
      </c>
      <c r="R740" s="4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2.75" hidden="1" x14ac:dyDescent="0.4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8219</v>
      </c>
      <c r="G741" s="4" t="s">
        <v>8224</v>
      </c>
      <c r="H741" s="4" t="s">
        <v>8246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8274</v>
      </c>
      <c r="O741" s="7">
        <f t="shared" si="66"/>
        <v>1.5833333333333333</v>
      </c>
      <c r="P741" s="8">
        <f t="shared" si="67"/>
        <v>68.349999999999994</v>
      </c>
      <c r="Q741" s="4" t="str">
        <f t="shared" si="68"/>
        <v>publishing</v>
      </c>
      <c r="R741" s="4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42.75" hidden="1" x14ac:dyDescent="0.4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8219</v>
      </c>
      <c r="G742" s="4" t="s">
        <v>8224</v>
      </c>
      <c r="H742" s="4" t="s">
        <v>8246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8274</v>
      </c>
      <c r="O742" s="7">
        <f t="shared" si="66"/>
        <v>1.0740000000000001</v>
      </c>
      <c r="P742" s="8">
        <f t="shared" si="67"/>
        <v>169.58</v>
      </c>
      <c r="Q742" s="4" t="str">
        <f t="shared" si="68"/>
        <v>publishing</v>
      </c>
      <c r="R742" s="4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8.5" hidden="1" x14ac:dyDescent="0.4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8219</v>
      </c>
      <c r="G743" s="4" t="s">
        <v>8224</v>
      </c>
      <c r="H743" s="4" t="s">
        <v>8246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8274</v>
      </c>
      <c r="O743" s="7">
        <f t="shared" si="66"/>
        <v>1.0226</v>
      </c>
      <c r="P743" s="8">
        <f t="shared" si="67"/>
        <v>141.41999999999999</v>
      </c>
      <c r="Q743" s="4" t="str">
        <f t="shared" si="68"/>
        <v>publishing</v>
      </c>
      <c r="R743" s="4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7" hidden="1" x14ac:dyDescent="0.4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8219</v>
      </c>
      <c r="G744" s="4" t="s">
        <v>8224</v>
      </c>
      <c r="H744" s="4" t="s">
        <v>8246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8274</v>
      </c>
      <c r="O744" s="7">
        <f t="shared" si="66"/>
        <v>1.1071428571428572</v>
      </c>
      <c r="P744" s="8">
        <f t="shared" si="67"/>
        <v>67.39</v>
      </c>
      <c r="Q744" s="4" t="str">
        <f t="shared" si="68"/>
        <v>publishing</v>
      </c>
      <c r="R744" s="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2.75" hidden="1" x14ac:dyDescent="0.4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8219</v>
      </c>
      <c r="G745" s="4" t="s">
        <v>8224</v>
      </c>
      <c r="H745" s="4" t="s">
        <v>8246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8274</v>
      </c>
      <c r="O745" s="7">
        <f t="shared" si="66"/>
        <v>1.48</v>
      </c>
      <c r="P745" s="8">
        <f t="shared" si="67"/>
        <v>54.27</v>
      </c>
      <c r="Q745" s="4" t="str">
        <f t="shared" si="68"/>
        <v>publishing</v>
      </c>
      <c r="R745" s="4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28.5" hidden="1" x14ac:dyDescent="0.4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8219</v>
      </c>
      <c r="G746" s="4" t="s">
        <v>8224</v>
      </c>
      <c r="H746" s="4" t="s">
        <v>8246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8274</v>
      </c>
      <c r="O746" s="7">
        <f t="shared" si="66"/>
        <v>1.0232000000000001</v>
      </c>
      <c r="P746" s="8">
        <f t="shared" si="67"/>
        <v>82.52</v>
      </c>
      <c r="Q746" s="4" t="str">
        <f t="shared" si="68"/>
        <v>publishing</v>
      </c>
      <c r="R746" s="4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42.75" hidden="1" x14ac:dyDescent="0.4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8219</v>
      </c>
      <c r="G747" s="4" t="s">
        <v>8224</v>
      </c>
      <c r="H747" s="4" t="s">
        <v>8246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8274</v>
      </c>
      <c r="O747" s="7">
        <f t="shared" si="66"/>
        <v>1.7909909909909909</v>
      </c>
      <c r="P747" s="8">
        <f t="shared" si="67"/>
        <v>53.73</v>
      </c>
      <c r="Q747" s="4" t="str">
        <f t="shared" si="68"/>
        <v>publishing</v>
      </c>
      <c r="R747" s="4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idden="1" x14ac:dyDescent="0.4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8219</v>
      </c>
      <c r="G748" s="4" t="s">
        <v>8224</v>
      </c>
      <c r="H748" s="4" t="s">
        <v>8246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8274</v>
      </c>
      <c r="O748" s="7">
        <f t="shared" si="66"/>
        <v>1.1108135252761968</v>
      </c>
      <c r="P748" s="8">
        <f t="shared" si="67"/>
        <v>34.21</v>
      </c>
      <c r="Q748" s="4" t="str">
        <f t="shared" si="68"/>
        <v>publishing</v>
      </c>
      <c r="R748" s="4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2.75" hidden="1" x14ac:dyDescent="0.4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8219</v>
      </c>
      <c r="G749" s="4" t="s">
        <v>8233</v>
      </c>
      <c r="H749" s="4" t="s">
        <v>8249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8274</v>
      </c>
      <c r="O749" s="7">
        <f t="shared" si="66"/>
        <v>1.0004285714285714</v>
      </c>
      <c r="P749" s="8">
        <f t="shared" si="67"/>
        <v>127.33</v>
      </c>
      <c r="Q749" s="4" t="str">
        <f t="shared" si="68"/>
        <v>publishing</v>
      </c>
      <c r="R749" s="4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2.75" hidden="1" x14ac:dyDescent="0.4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8219</v>
      </c>
      <c r="G750" s="4" t="s">
        <v>8224</v>
      </c>
      <c r="H750" s="4" t="s">
        <v>8246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8274</v>
      </c>
      <c r="O750" s="7">
        <f t="shared" si="66"/>
        <v>1.0024999999999999</v>
      </c>
      <c r="P750" s="8">
        <f t="shared" si="67"/>
        <v>45.57</v>
      </c>
      <c r="Q750" s="4" t="str">
        <f t="shared" si="68"/>
        <v>publishing</v>
      </c>
      <c r="R750" s="4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2.75" hidden="1" x14ac:dyDescent="0.4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8219</v>
      </c>
      <c r="G751" s="4" t="s">
        <v>8224</v>
      </c>
      <c r="H751" s="4" t="s">
        <v>8246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8274</v>
      </c>
      <c r="O751" s="7">
        <f t="shared" si="66"/>
        <v>1.0556000000000001</v>
      </c>
      <c r="P751" s="8">
        <f t="shared" si="67"/>
        <v>95.96</v>
      </c>
      <c r="Q751" s="4" t="str">
        <f t="shared" si="68"/>
        <v>publishing</v>
      </c>
      <c r="R751" s="4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2.75" hidden="1" x14ac:dyDescent="0.4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8219</v>
      </c>
      <c r="G752" s="4" t="s">
        <v>8224</v>
      </c>
      <c r="H752" s="4" t="s">
        <v>8246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8274</v>
      </c>
      <c r="O752" s="7">
        <f t="shared" si="66"/>
        <v>1.0258775877587758</v>
      </c>
      <c r="P752" s="8">
        <f t="shared" si="67"/>
        <v>77.27</v>
      </c>
      <c r="Q752" s="4" t="str">
        <f t="shared" si="68"/>
        <v>publishing</v>
      </c>
      <c r="R752" s="4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2.75" hidden="1" x14ac:dyDescent="0.4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8219</v>
      </c>
      <c r="G753" s="4" t="s">
        <v>8224</v>
      </c>
      <c r="H753" s="4" t="s">
        <v>8246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8274</v>
      </c>
      <c r="O753" s="7">
        <f t="shared" si="66"/>
        <v>1.1850000000000001</v>
      </c>
      <c r="P753" s="8">
        <f t="shared" si="67"/>
        <v>57.34</v>
      </c>
      <c r="Q753" s="4" t="str">
        <f t="shared" si="68"/>
        <v>publishing</v>
      </c>
      <c r="R753" s="4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42.75" hidden="1" x14ac:dyDescent="0.4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8219</v>
      </c>
      <c r="G754" s="4" t="s">
        <v>8226</v>
      </c>
      <c r="H754" s="4" t="s">
        <v>8248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8274</v>
      </c>
      <c r="O754" s="7">
        <f t="shared" si="66"/>
        <v>1.117</v>
      </c>
      <c r="P754" s="8">
        <f t="shared" si="67"/>
        <v>53.19</v>
      </c>
      <c r="Q754" s="4" t="str">
        <f t="shared" si="68"/>
        <v>publishing</v>
      </c>
      <c r="R754" s="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2.75" hidden="1" x14ac:dyDescent="0.4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8219</v>
      </c>
      <c r="G755" s="4" t="s">
        <v>8224</v>
      </c>
      <c r="H755" s="4" t="s">
        <v>8246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8274</v>
      </c>
      <c r="O755" s="7">
        <f t="shared" si="66"/>
        <v>1.28</v>
      </c>
      <c r="P755" s="8">
        <f t="shared" si="67"/>
        <v>492.31</v>
      </c>
      <c r="Q755" s="4" t="str">
        <f t="shared" si="68"/>
        <v>publishing</v>
      </c>
      <c r="R755" s="4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42.75" hidden="1" x14ac:dyDescent="0.4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8219</v>
      </c>
      <c r="G756" s="4" t="s">
        <v>8224</v>
      </c>
      <c r="H756" s="4" t="s">
        <v>8246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8274</v>
      </c>
      <c r="O756" s="7">
        <f t="shared" si="66"/>
        <v>1.0375000000000001</v>
      </c>
      <c r="P756" s="8">
        <f t="shared" si="67"/>
        <v>42.35</v>
      </c>
      <c r="Q756" s="4" t="str">
        <f t="shared" si="68"/>
        <v>publishing</v>
      </c>
      <c r="R756" s="4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2.75" hidden="1" x14ac:dyDescent="0.4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8219</v>
      </c>
      <c r="G757" s="4" t="s">
        <v>8224</v>
      </c>
      <c r="H757" s="4" t="s">
        <v>8246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8274</v>
      </c>
      <c r="O757" s="7">
        <f t="shared" si="66"/>
        <v>1.0190760000000001</v>
      </c>
      <c r="P757" s="8">
        <f t="shared" si="67"/>
        <v>37.47</v>
      </c>
      <c r="Q757" s="4" t="str">
        <f t="shared" si="68"/>
        <v>publishing</v>
      </c>
      <c r="R757" s="4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2.75" hidden="1" x14ac:dyDescent="0.4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8219</v>
      </c>
      <c r="G758" s="4" t="s">
        <v>8224</v>
      </c>
      <c r="H758" s="4" t="s">
        <v>8246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8274</v>
      </c>
      <c r="O758" s="7">
        <f t="shared" si="66"/>
        <v>1.177142857142857</v>
      </c>
      <c r="P758" s="8">
        <f t="shared" si="67"/>
        <v>37.450000000000003</v>
      </c>
      <c r="Q758" s="4" t="str">
        <f t="shared" si="68"/>
        <v>publishing</v>
      </c>
      <c r="R758" s="4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2.75" hidden="1" x14ac:dyDescent="0.4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8219</v>
      </c>
      <c r="G759" s="4" t="s">
        <v>8224</v>
      </c>
      <c r="H759" s="4" t="s">
        <v>8246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8274</v>
      </c>
      <c r="O759" s="7">
        <f t="shared" si="66"/>
        <v>2.38</v>
      </c>
      <c r="P759" s="8">
        <f t="shared" si="67"/>
        <v>33.06</v>
      </c>
      <c r="Q759" s="4" t="str">
        <f t="shared" si="68"/>
        <v>publishing</v>
      </c>
      <c r="R759" s="4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8.5" hidden="1" x14ac:dyDescent="0.4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8219</v>
      </c>
      <c r="G760" s="4" t="s">
        <v>8224</v>
      </c>
      <c r="H760" s="4" t="s">
        <v>8246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8274</v>
      </c>
      <c r="O760" s="7">
        <f t="shared" si="66"/>
        <v>1.02</v>
      </c>
      <c r="P760" s="8">
        <f t="shared" si="67"/>
        <v>134.21</v>
      </c>
      <c r="Q760" s="4" t="str">
        <f t="shared" si="68"/>
        <v>publishing</v>
      </c>
      <c r="R760" s="4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2.75" hidden="1" x14ac:dyDescent="0.4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8219</v>
      </c>
      <c r="G761" s="4" t="s">
        <v>8225</v>
      </c>
      <c r="H761" s="4" t="s">
        <v>8247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8274</v>
      </c>
      <c r="O761" s="7">
        <f t="shared" si="66"/>
        <v>1.0192000000000001</v>
      </c>
      <c r="P761" s="8">
        <f t="shared" si="67"/>
        <v>51.47</v>
      </c>
      <c r="Q761" s="4" t="str">
        <f t="shared" si="68"/>
        <v>publishing</v>
      </c>
      <c r="R761" s="4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2.75" x14ac:dyDescent="0.4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8221</v>
      </c>
      <c r="G762" s="4" t="s">
        <v>8224</v>
      </c>
      <c r="H762" s="4" t="s">
        <v>8246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8275</v>
      </c>
      <c r="O762" s="7">
        <f t="shared" si="66"/>
        <v>0</v>
      </c>
      <c r="P762" s="8" t="e">
        <f t="shared" si="67"/>
        <v>#DIV/0!</v>
      </c>
      <c r="Q762" s="4" t="str">
        <f t="shared" si="68"/>
        <v>publishing</v>
      </c>
      <c r="R762" s="4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2.75" x14ac:dyDescent="0.4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8221</v>
      </c>
      <c r="G763" s="4" t="s">
        <v>8224</v>
      </c>
      <c r="H763" s="4" t="s">
        <v>8246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8275</v>
      </c>
      <c r="O763" s="7">
        <f t="shared" si="66"/>
        <v>4.7E-2</v>
      </c>
      <c r="P763" s="8">
        <f t="shared" si="67"/>
        <v>39.17</v>
      </c>
      <c r="Q763" s="4" t="str">
        <f t="shared" si="68"/>
        <v>publishing</v>
      </c>
      <c r="R763" s="4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2.75" x14ac:dyDescent="0.4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8221</v>
      </c>
      <c r="G764" s="4" t="s">
        <v>8238</v>
      </c>
      <c r="H764" s="4" t="s">
        <v>8256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8275</v>
      </c>
      <c r="O764" s="7">
        <f t="shared" si="66"/>
        <v>0</v>
      </c>
      <c r="P764" s="8" t="e">
        <f t="shared" si="67"/>
        <v>#DIV/0!</v>
      </c>
      <c r="Q764" s="4" t="str">
        <f t="shared" si="68"/>
        <v>publishing</v>
      </c>
      <c r="R764" s="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2.75" x14ac:dyDescent="0.4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8221</v>
      </c>
      <c r="G765" s="4" t="s">
        <v>8225</v>
      </c>
      <c r="H765" s="4" t="s">
        <v>8247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8275</v>
      </c>
      <c r="O765" s="7">
        <f t="shared" si="66"/>
        <v>1.1655011655011655E-3</v>
      </c>
      <c r="P765" s="8">
        <f t="shared" si="67"/>
        <v>5</v>
      </c>
      <c r="Q765" s="4" t="str">
        <f t="shared" si="68"/>
        <v>publishing</v>
      </c>
      <c r="R765" s="4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2.75" x14ac:dyDescent="0.4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8221</v>
      </c>
      <c r="G766" s="4" t="s">
        <v>8224</v>
      </c>
      <c r="H766" s="4" t="s">
        <v>8246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8275</v>
      </c>
      <c r="O766" s="7">
        <f t="shared" si="66"/>
        <v>0</v>
      </c>
      <c r="P766" s="8" t="e">
        <f t="shared" si="67"/>
        <v>#DIV/0!</v>
      </c>
      <c r="Q766" s="4" t="str">
        <f t="shared" si="68"/>
        <v>publishing</v>
      </c>
      <c r="R766" s="4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2.75" x14ac:dyDescent="0.4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8221</v>
      </c>
      <c r="G767" s="4" t="s">
        <v>8224</v>
      </c>
      <c r="H767" s="4" t="s">
        <v>8246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8275</v>
      </c>
      <c r="O767" s="7">
        <f t="shared" si="66"/>
        <v>0.36014285714285715</v>
      </c>
      <c r="P767" s="8">
        <f t="shared" si="67"/>
        <v>57.3</v>
      </c>
      <c r="Q767" s="4" t="str">
        <f t="shared" si="68"/>
        <v>publishing</v>
      </c>
      <c r="R767" s="4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2.75" x14ac:dyDescent="0.4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8221</v>
      </c>
      <c r="G768" s="4" t="s">
        <v>8229</v>
      </c>
      <c r="H768" s="4" t="s">
        <v>8251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8275</v>
      </c>
      <c r="O768" s="7">
        <f t="shared" si="66"/>
        <v>0</v>
      </c>
      <c r="P768" s="8" t="e">
        <f t="shared" si="67"/>
        <v>#DIV/0!</v>
      </c>
      <c r="Q768" s="4" t="str">
        <f t="shared" si="68"/>
        <v>publishing</v>
      </c>
      <c r="R768" s="4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57" x14ac:dyDescent="0.4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8221</v>
      </c>
      <c r="G769" s="4" t="s">
        <v>8224</v>
      </c>
      <c r="H769" s="4" t="s">
        <v>8246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8275</v>
      </c>
      <c r="O769" s="7">
        <f t="shared" si="66"/>
        <v>3.5400000000000001E-2</v>
      </c>
      <c r="P769" s="8">
        <f t="shared" si="67"/>
        <v>59</v>
      </c>
      <c r="Q769" s="4" t="str">
        <f t="shared" si="68"/>
        <v>publishing</v>
      </c>
      <c r="R769" s="4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2.75" x14ac:dyDescent="0.4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8221</v>
      </c>
      <c r="G770" s="4" t="s">
        <v>8224</v>
      </c>
      <c r="H770" s="4" t="s">
        <v>8246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8275</v>
      </c>
      <c r="O770" s="7">
        <f t="shared" ref="O770:O833" si="72">E770/D770</f>
        <v>0</v>
      </c>
      <c r="P770" s="8" t="e">
        <f t="shared" ref="P770:P833" si="73">ROUND(E770/L770, 2)</f>
        <v>#DIV/0!</v>
      </c>
      <c r="Q770" s="4" t="str">
        <f t="shared" si="68"/>
        <v>publishing</v>
      </c>
      <c r="R770" s="4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42.75" x14ac:dyDescent="0.4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8221</v>
      </c>
      <c r="G771" s="4" t="s">
        <v>8224</v>
      </c>
      <c r="H771" s="4" t="s">
        <v>8246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8275</v>
      </c>
      <c r="O771" s="7">
        <f t="shared" si="72"/>
        <v>0.41399999999999998</v>
      </c>
      <c r="P771" s="8">
        <f t="shared" si="73"/>
        <v>31.85</v>
      </c>
      <c r="Q771" s="4" t="str">
        <f t="shared" ref="Q771:Q834" si="74">LEFT(N771,(SEARCH("/",N771,1)-1))</f>
        <v>publishing</v>
      </c>
      <c r="R771" s="4" t="str">
        <f t="shared" ref="R771:R834" si="75">RIGHT(N771,(LEN(N771)-SEARCH("/",N771,1)))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2.75" x14ac:dyDescent="0.4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8221</v>
      </c>
      <c r="G772" s="4" t="s">
        <v>8224</v>
      </c>
      <c r="H772" s="4" t="s">
        <v>8246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8275</v>
      </c>
      <c r="O772" s="7">
        <f t="shared" si="72"/>
        <v>0</v>
      </c>
      <c r="P772" s="8" t="e">
        <f t="shared" si="73"/>
        <v>#DIV/0!</v>
      </c>
      <c r="Q772" s="4" t="str">
        <f t="shared" si="74"/>
        <v>publishing</v>
      </c>
      <c r="R772" s="4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2.75" x14ac:dyDescent="0.4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8221</v>
      </c>
      <c r="G773" s="4" t="s">
        <v>8224</v>
      </c>
      <c r="H773" s="4" t="s">
        <v>8246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8275</v>
      </c>
      <c r="O773" s="7">
        <f t="shared" si="72"/>
        <v>2.631578947368421E-4</v>
      </c>
      <c r="P773" s="8">
        <f t="shared" si="73"/>
        <v>10</v>
      </c>
      <c r="Q773" s="4" t="str">
        <f t="shared" si="74"/>
        <v>publishing</v>
      </c>
      <c r="R773" s="4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7" x14ac:dyDescent="0.4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8221</v>
      </c>
      <c r="G774" s="4" t="s">
        <v>8224</v>
      </c>
      <c r="H774" s="4" t="s">
        <v>8246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8275</v>
      </c>
      <c r="O774" s="7">
        <f t="shared" si="72"/>
        <v>3.3333333333333333E-2</v>
      </c>
      <c r="P774" s="8">
        <f t="shared" si="73"/>
        <v>50</v>
      </c>
      <c r="Q774" s="4" t="str">
        <f t="shared" si="74"/>
        <v>publishing</v>
      </c>
      <c r="R774" s="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2.75" x14ac:dyDescent="0.4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8221</v>
      </c>
      <c r="G775" s="4" t="s">
        <v>8225</v>
      </c>
      <c r="H775" s="4" t="s">
        <v>8247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8275</v>
      </c>
      <c r="O775" s="7">
        <f t="shared" si="72"/>
        <v>8.5129023676509714E-3</v>
      </c>
      <c r="P775" s="8">
        <f t="shared" si="73"/>
        <v>16</v>
      </c>
      <c r="Q775" s="4" t="str">
        <f t="shared" si="74"/>
        <v>publishing</v>
      </c>
      <c r="R775" s="4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2.75" x14ac:dyDescent="0.4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8221</v>
      </c>
      <c r="G776" s="4" t="s">
        <v>8224</v>
      </c>
      <c r="H776" s="4" t="s">
        <v>8246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8275</v>
      </c>
      <c r="O776" s="7">
        <f t="shared" si="72"/>
        <v>0.70199999999999996</v>
      </c>
      <c r="P776" s="8">
        <f t="shared" si="73"/>
        <v>39</v>
      </c>
      <c r="Q776" s="4" t="str">
        <f t="shared" si="74"/>
        <v>publishing</v>
      </c>
      <c r="R776" s="4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2.75" x14ac:dyDescent="0.4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8221</v>
      </c>
      <c r="G777" s="4" t="s">
        <v>8224</v>
      </c>
      <c r="H777" s="4" t="s">
        <v>8246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8275</v>
      </c>
      <c r="O777" s="7">
        <f t="shared" si="72"/>
        <v>1.7000000000000001E-2</v>
      </c>
      <c r="P777" s="8">
        <f t="shared" si="73"/>
        <v>34</v>
      </c>
      <c r="Q777" s="4" t="str">
        <f t="shared" si="74"/>
        <v>publishing</v>
      </c>
      <c r="R777" s="4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2.75" x14ac:dyDescent="0.4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8221</v>
      </c>
      <c r="G778" s="4" t="s">
        <v>8224</v>
      </c>
      <c r="H778" s="4" t="s">
        <v>8246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8275</v>
      </c>
      <c r="O778" s="7">
        <f t="shared" si="72"/>
        <v>0.51400000000000001</v>
      </c>
      <c r="P778" s="8">
        <f t="shared" si="73"/>
        <v>63.12</v>
      </c>
      <c r="Q778" s="4" t="str">
        <f t="shared" si="74"/>
        <v>publishing</v>
      </c>
      <c r="R778" s="4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42.75" x14ac:dyDescent="0.4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8221</v>
      </c>
      <c r="G779" s="4" t="s">
        <v>8224</v>
      </c>
      <c r="H779" s="4" t="s">
        <v>8246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8275</v>
      </c>
      <c r="O779" s="7">
        <f t="shared" si="72"/>
        <v>7.0000000000000001E-3</v>
      </c>
      <c r="P779" s="8">
        <f t="shared" si="73"/>
        <v>7</v>
      </c>
      <c r="Q779" s="4" t="str">
        <f t="shared" si="74"/>
        <v>publishing</v>
      </c>
      <c r="R779" s="4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2.75" x14ac:dyDescent="0.4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8221</v>
      </c>
      <c r="G780" s="4" t="s">
        <v>8224</v>
      </c>
      <c r="H780" s="4" t="s">
        <v>8246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8275</v>
      </c>
      <c r="O780" s="7">
        <f t="shared" si="72"/>
        <v>4.0000000000000001E-3</v>
      </c>
      <c r="P780" s="8">
        <f t="shared" si="73"/>
        <v>2</v>
      </c>
      <c r="Q780" s="4" t="str">
        <f t="shared" si="74"/>
        <v>publishing</v>
      </c>
      <c r="R780" s="4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42.75" x14ac:dyDescent="0.4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8221</v>
      </c>
      <c r="G781" s="4" t="s">
        <v>8224</v>
      </c>
      <c r="H781" s="4" t="s">
        <v>8246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8275</v>
      </c>
      <c r="O781" s="7">
        <f t="shared" si="72"/>
        <v>2.6666666666666668E-2</v>
      </c>
      <c r="P781" s="8">
        <f t="shared" si="73"/>
        <v>66.67</v>
      </c>
      <c r="Q781" s="4" t="str">
        <f t="shared" si="74"/>
        <v>publishing</v>
      </c>
      <c r="R781" s="4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28.5" hidden="1" x14ac:dyDescent="0.4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8219</v>
      </c>
      <c r="G782" s="4" t="s">
        <v>8224</v>
      </c>
      <c r="H782" s="4" t="s">
        <v>8246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8276</v>
      </c>
      <c r="O782" s="7">
        <f t="shared" si="72"/>
        <v>1.04</v>
      </c>
      <c r="P782" s="8">
        <f t="shared" si="73"/>
        <v>38.520000000000003</v>
      </c>
      <c r="Q782" s="4" t="str">
        <f t="shared" si="74"/>
        <v>music</v>
      </c>
      <c r="R782" s="4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2.75" hidden="1" x14ac:dyDescent="0.4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8219</v>
      </c>
      <c r="G783" s="4" t="s">
        <v>8224</v>
      </c>
      <c r="H783" s="4" t="s">
        <v>8246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8276</v>
      </c>
      <c r="O783" s="7">
        <f t="shared" si="72"/>
        <v>1.3315375</v>
      </c>
      <c r="P783" s="8">
        <f t="shared" si="73"/>
        <v>42.61</v>
      </c>
      <c r="Q783" s="4" t="str">
        <f t="shared" si="74"/>
        <v>music</v>
      </c>
      <c r="R783" s="4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2.75" hidden="1" x14ac:dyDescent="0.4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8219</v>
      </c>
      <c r="G784" s="4" t="s">
        <v>8224</v>
      </c>
      <c r="H784" s="4" t="s">
        <v>8246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8276</v>
      </c>
      <c r="O784" s="7">
        <f t="shared" si="72"/>
        <v>1</v>
      </c>
      <c r="P784" s="8">
        <f t="shared" si="73"/>
        <v>50</v>
      </c>
      <c r="Q784" s="4" t="str">
        <f t="shared" si="74"/>
        <v>music</v>
      </c>
      <c r="R784" s="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2.75" hidden="1" x14ac:dyDescent="0.4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8219</v>
      </c>
      <c r="G785" s="4" t="s">
        <v>8224</v>
      </c>
      <c r="H785" s="4" t="s">
        <v>8246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8276</v>
      </c>
      <c r="O785" s="7">
        <f t="shared" si="72"/>
        <v>1.4813333333333334</v>
      </c>
      <c r="P785" s="8">
        <f t="shared" si="73"/>
        <v>63.49</v>
      </c>
      <c r="Q785" s="4" t="str">
        <f t="shared" si="74"/>
        <v>music</v>
      </c>
      <c r="R785" s="4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2.75" hidden="1" x14ac:dyDescent="0.4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8219</v>
      </c>
      <c r="G786" s="4" t="s">
        <v>8224</v>
      </c>
      <c r="H786" s="4" t="s">
        <v>8246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8276</v>
      </c>
      <c r="O786" s="7">
        <f t="shared" si="72"/>
        <v>1.0249999999999999</v>
      </c>
      <c r="P786" s="8">
        <f t="shared" si="73"/>
        <v>102.5</v>
      </c>
      <c r="Q786" s="4" t="str">
        <f t="shared" si="74"/>
        <v>music</v>
      </c>
      <c r="R786" s="4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2.75" hidden="1" x14ac:dyDescent="0.4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8219</v>
      </c>
      <c r="G787" s="4" t="s">
        <v>8224</v>
      </c>
      <c r="H787" s="4" t="s">
        <v>8246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8276</v>
      </c>
      <c r="O787" s="7">
        <f t="shared" si="72"/>
        <v>1.8062799999999999</v>
      </c>
      <c r="P787" s="8">
        <f t="shared" si="73"/>
        <v>31.14</v>
      </c>
      <c r="Q787" s="4" t="str">
        <f t="shared" si="74"/>
        <v>music</v>
      </c>
      <c r="R787" s="4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2.75" hidden="1" x14ac:dyDescent="0.4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8219</v>
      </c>
      <c r="G788" s="4" t="s">
        <v>8224</v>
      </c>
      <c r="H788" s="4" t="s">
        <v>8246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8276</v>
      </c>
      <c r="O788" s="7">
        <f t="shared" si="72"/>
        <v>1.4279999999999999</v>
      </c>
      <c r="P788" s="8">
        <f t="shared" si="73"/>
        <v>162.27000000000001</v>
      </c>
      <c r="Q788" s="4" t="str">
        <f t="shared" si="74"/>
        <v>music</v>
      </c>
      <c r="R788" s="4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2.75" hidden="1" x14ac:dyDescent="0.4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8219</v>
      </c>
      <c r="G789" s="4" t="s">
        <v>8224</v>
      </c>
      <c r="H789" s="4" t="s">
        <v>8246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8276</v>
      </c>
      <c r="O789" s="7">
        <f t="shared" si="72"/>
        <v>1.1416666666666666</v>
      </c>
      <c r="P789" s="8">
        <f t="shared" si="73"/>
        <v>80.59</v>
      </c>
      <c r="Q789" s="4" t="str">
        <f t="shared" si="74"/>
        <v>music</v>
      </c>
      <c r="R789" s="4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2.75" hidden="1" x14ac:dyDescent="0.4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8219</v>
      </c>
      <c r="G790" s="4" t="s">
        <v>8224</v>
      </c>
      <c r="H790" s="4" t="s">
        <v>8246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8276</v>
      </c>
      <c r="O790" s="7">
        <f t="shared" si="72"/>
        <v>2.03505</v>
      </c>
      <c r="P790" s="8">
        <f t="shared" si="73"/>
        <v>59.85</v>
      </c>
      <c r="Q790" s="4" t="str">
        <f t="shared" si="74"/>
        <v>music</v>
      </c>
      <c r="R790" s="4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2.75" hidden="1" x14ac:dyDescent="0.4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8219</v>
      </c>
      <c r="G791" s="4" t="s">
        <v>8224</v>
      </c>
      <c r="H791" s="4" t="s">
        <v>8246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8276</v>
      </c>
      <c r="O791" s="7">
        <f t="shared" si="72"/>
        <v>1.0941176470588236</v>
      </c>
      <c r="P791" s="8">
        <f t="shared" si="73"/>
        <v>132.86000000000001</v>
      </c>
      <c r="Q791" s="4" t="str">
        <f t="shared" si="74"/>
        <v>music</v>
      </c>
      <c r="R791" s="4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2.75" hidden="1" x14ac:dyDescent="0.4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8219</v>
      </c>
      <c r="G792" s="4" t="s">
        <v>8224</v>
      </c>
      <c r="H792" s="4" t="s">
        <v>8246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8276</v>
      </c>
      <c r="O792" s="7">
        <f t="shared" si="72"/>
        <v>1.443746</v>
      </c>
      <c r="P792" s="8">
        <f t="shared" si="73"/>
        <v>92.55</v>
      </c>
      <c r="Q792" s="4" t="str">
        <f t="shared" si="74"/>
        <v>music</v>
      </c>
      <c r="R792" s="4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2.75" hidden="1" x14ac:dyDescent="0.4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8219</v>
      </c>
      <c r="G793" s="4" t="s">
        <v>8224</v>
      </c>
      <c r="H793" s="4" t="s">
        <v>8246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8276</v>
      </c>
      <c r="O793" s="7">
        <f t="shared" si="72"/>
        <v>1.0386666666666666</v>
      </c>
      <c r="P793" s="8">
        <f t="shared" si="73"/>
        <v>60.86</v>
      </c>
      <c r="Q793" s="4" t="str">
        <f t="shared" si="74"/>
        <v>music</v>
      </c>
      <c r="R793" s="4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8.5" hidden="1" x14ac:dyDescent="0.4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8219</v>
      </c>
      <c r="G794" s="4" t="s">
        <v>8224</v>
      </c>
      <c r="H794" s="4" t="s">
        <v>8246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8276</v>
      </c>
      <c r="O794" s="7">
        <f t="shared" si="72"/>
        <v>1.0044440000000001</v>
      </c>
      <c r="P794" s="8">
        <f t="shared" si="73"/>
        <v>41.85</v>
      </c>
      <c r="Q794" s="4" t="str">
        <f t="shared" si="74"/>
        <v>music</v>
      </c>
      <c r="R794" s="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2.75" hidden="1" x14ac:dyDescent="0.4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8219</v>
      </c>
      <c r="G795" s="4" t="s">
        <v>8224</v>
      </c>
      <c r="H795" s="4" t="s">
        <v>8246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8276</v>
      </c>
      <c r="O795" s="7">
        <f t="shared" si="72"/>
        <v>1.0277927272727272</v>
      </c>
      <c r="P795" s="8">
        <f t="shared" si="73"/>
        <v>88.33</v>
      </c>
      <c r="Q795" s="4" t="str">
        <f t="shared" si="74"/>
        <v>music</v>
      </c>
      <c r="R795" s="4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2.75" hidden="1" x14ac:dyDescent="0.4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8219</v>
      </c>
      <c r="G796" s="4" t="s">
        <v>8224</v>
      </c>
      <c r="H796" s="4" t="s">
        <v>8246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8276</v>
      </c>
      <c r="O796" s="7">
        <f t="shared" si="72"/>
        <v>1.0531250000000001</v>
      </c>
      <c r="P796" s="8">
        <f t="shared" si="73"/>
        <v>158.96</v>
      </c>
      <c r="Q796" s="4" t="str">
        <f t="shared" si="74"/>
        <v>music</v>
      </c>
      <c r="R796" s="4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2.75" hidden="1" x14ac:dyDescent="0.4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8219</v>
      </c>
      <c r="G797" s="4" t="s">
        <v>8224</v>
      </c>
      <c r="H797" s="4" t="s">
        <v>8246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8276</v>
      </c>
      <c r="O797" s="7">
        <f t="shared" si="72"/>
        <v>1.1178571428571429</v>
      </c>
      <c r="P797" s="8">
        <f t="shared" si="73"/>
        <v>85.05</v>
      </c>
      <c r="Q797" s="4" t="str">
        <f t="shared" si="74"/>
        <v>music</v>
      </c>
      <c r="R797" s="4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7" hidden="1" x14ac:dyDescent="0.4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8219</v>
      </c>
      <c r="G798" s="4" t="s">
        <v>8224</v>
      </c>
      <c r="H798" s="4" t="s">
        <v>8246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8276</v>
      </c>
      <c r="O798" s="7">
        <f t="shared" si="72"/>
        <v>1.0135000000000001</v>
      </c>
      <c r="P798" s="8">
        <f t="shared" si="73"/>
        <v>112.61</v>
      </c>
      <c r="Q798" s="4" t="str">
        <f t="shared" si="74"/>
        <v>music</v>
      </c>
      <c r="R798" s="4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2.75" hidden="1" x14ac:dyDescent="0.4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8219</v>
      </c>
      <c r="G799" s="4" t="s">
        <v>8224</v>
      </c>
      <c r="H799" s="4" t="s">
        <v>8246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8276</v>
      </c>
      <c r="O799" s="7">
        <f t="shared" si="72"/>
        <v>1.0753333333333333</v>
      </c>
      <c r="P799" s="8">
        <f t="shared" si="73"/>
        <v>45.44</v>
      </c>
      <c r="Q799" s="4" t="str">
        <f t="shared" si="74"/>
        <v>music</v>
      </c>
      <c r="R799" s="4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2.75" hidden="1" x14ac:dyDescent="0.4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8219</v>
      </c>
      <c r="G800" s="4" t="s">
        <v>8224</v>
      </c>
      <c r="H800" s="4" t="s">
        <v>8246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8276</v>
      </c>
      <c r="O800" s="7">
        <f t="shared" si="72"/>
        <v>1.1488571428571428</v>
      </c>
      <c r="P800" s="8">
        <f t="shared" si="73"/>
        <v>46.22</v>
      </c>
      <c r="Q800" s="4" t="str">
        <f t="shared" si="74"/>
        <v>music</v>
      </c>
      <c r="R800" s="4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42.75" hidden="1" x14ac:dyDescent="0.4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8219</v>
      </c>
      <c r="G801" s="4" t="s">
        <v>8224</v>
      </c>
      <c r="H801" s="4" t="s">
        <v>8246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8276</v>
      </c>
      <c r="O801" s="7">
        <f t="shared" si="72"/>
        <v>1.0002</v>
      </c>
      <c r="P801" s="8">
        <f t="shared" si="73"/>
        <v>178.61</v>
      </c>
      <c r="Q801" s="4" t="str">
        <f t="shared" si="74"/>
        <v>music</v>
      </c>
      <c r="R801" s="4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2.75" hidden="1" x14ac:dyDescent="0.4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8219</v>
      </c>
      <c r="G802" s="4" t="s">
        <v>8225</v>
      </c>
      <c r="H802" s="4" t="s">
        <v>8247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8276</v>
      </c>
      <c r="O802" s="7">
        <f t="shared" si="72"/>
        <v>1.5213333333333334</v>
      </c>
      <c r="P802" s="8">
        <f t="shared" si="73"/>
        <v>40.75</v>
      </c>
      <c r="Q802" s="4" t="str">
        <f t="shared" si="74"/>
        <v>music</v>
      </c>
      <c r="R802" s="4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2.75" hidden="1" x14ac:dyDescent="0.4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8219</v>
      </c>
      <c r="G803" s="4" t="s">
        <v>8224</v>
      </c>
      <c r="H803" s="4" t="s">
        <v>8246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8276</v>
      </c>
      <c r="O803" s="7">
        <f t="shared" si="72"/>
        <v>1.1152149999999998</v>
      </c>
      <c r="P803" s="8">
        <f t="shared" si="73"/>
        <v>43.73</v>
      </c>
      <c r="Q803" s="4" t="str">
        <f t="shared" si="74"/>
        <v>music</v>
      </c>
      <c r="R803" s="4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42.75" hidden="1" x14ac:dyDescent="0.4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8219</v>
      </c>
      <c r="G804" s="4" t="s">
        <v>8224</v>
      </c>
      <c r="H804" s="4" t="s">
        <v>8246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8276</v>
      </c>
      <c r="O804" s="7">
        <f t="shared" si="72"/>
        <v>1.0133333333333334</v>
      </c>
      <c r="P804" s="8">
        <f t="shared" si="73"/>
        <v>81.069999999999993</v>
      </c>
      <c r="Q804" s="4" t="str">
        <f t="shared" si="74"/>
        <v>music</v>
      </c>
      <c r="R804" s="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2.75" hidden="1" x14ac:dyDescent="0.4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8219</v>
      </c>
      <c r="G805" s="4" t="s">
        <v>8224</v>
      </c>
      <c r="H805" s="4" t="s">
        <v>8246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8276</v>
      </c>
      <c r="O805" s="7">
        <f t="shared" si="72"/>
        <v>1.232608695652174</v>
      </c>
      <c r="P805" s="8">
        <f t="shared" si="73"/>
        <v>74.61</v>
      </c>
      <c r="Q805" s="4" t="str">
        <f t="shared" si="74"/>
        <v>music</v>
      </c>
      <c r="R805" s="4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2.75" hidden="1" x14ac:dyDescent="0.4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8219</v>
      </c>
      <c r="G806" s="4" t="s">
        <v>8224</v>
      </c>
      <c r="H806" s="4" t="s">
        <v>8246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8276</v>
      </c>
      <c r="O806" s="7">
        <f t="shared" si="72"/>
        <v>1</v>
      </c>
      <c r="P806" s="8">
        <f t="shared" si="73"/>
        <v>305.56</v>
      </c>
      <c r="Q806" s="4" t="str">
        <f t="shared" si="74"/>
        <v>music</v>
      </c>
      <c r="R806" s="4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2.75" hidden="1" x14ac:dyDescent="0.4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8219</v>
      </c>
      <c r="G807" s="4" t="s">
        <v>8224</v>
      </c>
      <c r="H807" s="4" t="s">
        <v>8246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8276</v>
      </c>
      <c r="O807" s="7">
        <f t="shared" si="72"/>
        <v>1.05</v>
      </c>
      <c r="P807" s="8">
        <f t="shared" si="73"/>
        <v>58.33</v>
      </c>
      <c r="Q807" s="4" t="str">
        <f t="shared" si="74"/>
        <v>music</v>
      </c>
      <c r="R807" s="4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idden="1" x14ac:dyDescent="0.4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8219</v>
      </c>
      <c r="G808" s="4" t="s">
        <v>8224</v>
      </c>
      <c r="H808" s="4" t="s">
        <v>8246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8276</v>
      </c>
      <c r="O808" s="7">
        <f t="shared" si="72"/>
        <v>1.0443750000000001</v>
      </c>
      <c r="P808" s="8">
        <f t="shared" si="73"/>
        <v>117.68</v>
      </c>
      <c r="Q808" s="4" t="str">
        <f t="shared" si="74"/>
        <v>music</v>
      </c>
      <c r="R808" s="4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8.5" hidden="1" x14ac:dyDescent="0.4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8219</v>
      </c>
      <c r="G809" s="4" t="s">
        <v>8224</v>
      </c>
      <c r="H809" s="4" t="s">
        <v>8246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8276</v>
      </c>
      <c r="O809" s="7">
        <f t="shared" si="72"/>
        <v>1.05125</v>
      </c>
      <c r="P809" s="8">
        <f t="shared" si="73"/>
        <v>73.77</v>
      </c>
      <c r="Q809" s="4" t="str">
        <f t="shared" si="74"/>
        <v>music</v>
      </c>
      <c r="R809" s="4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2.75" hidden="1" x14ac:dyDescent="0.4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8219</v>
      </c>
      <c r="G810" s="4" t="s">
        <v>8229</v>
      </c>
      <c r="H810" s="4" t="s">
        <v>8251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8276</v>
      </c>
      <c r="O810" s="7">
        <f t="shared" si="72"/>
        <v>1</v>
      </c>
      <c r="P810" s="8">
        <f t="shared" si="73"/>
        <v>104.65</v>
      </c>
      <c r="Q810" s="4" t="str">
        <f t="shared" si="74"/>
        <v>music</v>
      </c>
      <c r="R810" s="4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2.75" hidden="1" x14ac:dyDescent="0.4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8219</v>
      </c>
      <c r="G811" s="4" t="s">
        <v>8224</v>
      </c>
      <c r="H811" s="4" t="s">
        <v>8246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8276</v>
      </c>
      <c r="O811" s="7">
        <f t="shared" si="72"/>
        <v>1.03775</v>
      </c>
      <c r="P811" s="8">
        <f t="shared" si="73"/>
        <v>79.83</v>
      </c>
      <c r="Q811" s="4" t="str">
        <f t="shared" si="74"/>
        <v>music</v>
      </c>
      <c r="R811" s="4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2.75" hidden="1" x14ac:dyDescent="0.4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8219</v>
      </c>
      <c r="G812" s="4" t="s">
        <v>8224</v>
      </c>
      <c r="H812" s="4" t="s">
        <v>8246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8276</v>
      </c>
      <c r="O812" s="7">
        <f t="shared" si="72"/>
        <v>1.05</v>
      </c>
      <c r="P812" s="8">
        <f t="shared" si="73"/>
        <v>58.33</v>
      </c>
      <c r="Q812" s="4" t="str">
        <f t="shared" si="74"/>
        <v>music</v>
      </c>
      <c r="R812" s="4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8.5" hidden="1" x14ac:dyDescent="0.4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8219</v>
      </c>
      <c r="G813" s="4" t="s">
        <v>8224</v>
      </c>
      <c r="H813" s="4" t="s">
        <v>8246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8276</v>
      </c>
      <c r="O813" s="7">
        <f t="shared" si="72"/>
        <v>1.04</v>
      </c>
      <c r="P813" s="8">
        <f t="shared" si="73"/>
        <v>86.67</v>
      </c>
      <c r="Q813" s="4" t="str">
        <f t="shared" si="74"/>
        <v>music</v>
      </c>
      <c r="R813" s="4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2.75" hidden="1" x14ac:dyDescent="0.4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8219</v>
      </c>
      <c r="G814" s="4" t="s">
        <v>8224</v>
      </c>
      <c r="H814" s="4" t="s">
        <v>8246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8276</v>
      </c>
      <c r="O814" s="7">
        <f t="shared" si="72"/>
        <v>1.5183333333333333</v>
      </c>
      <c r="P814" s="8">
        <f t="shared" si="73"/>
        <v>27.61</v>
      </c>
      <c r="Q814" s="4" t="str">
        <f t="shared" si="74"/>
        <v>music</v>
      </c>
      <c r="R814" s="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8.5" hidden="1" x14ac:dyDescent="0.4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8219</v>
      </c>
      <c r="G815" s="4" t="s">
        <v>8224</v>
      </c>
      <c r="H815" s="4" t="s">
        <v>8246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8276</v>
      </c>
      <c r="O815" s="7">
        <f t="shared" si="72"/>
        <v>1.59996</v>
      </c>
      <c r="P815" s="8">
        <f t="shared" si="73"/>
        <v>25</v>
      </c>
      <c r="Q815" s="4" t="str">
        <f t="shared" si="74"/>
        <v>music</v>
      </c>
      <c r="R815" s="4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2.75" hidden="1" x14ac:dyDescent="0.4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8219</v>
      </c>
      <c r="G816" s="4" t="s">
        <v>8224</v>
      </c>
      <c r="H816" s="4" t="s">
        <v>8246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8276</v>
      </c>
      <c r="O816" s="7">
        <f t="shared" si="72"/>
        <v>1.2729999999999999</v>
      </c>
      <c r="P816" s="8">
        <f t="shared" si="73"/>
        <v>45.46</v>
      </c>
      <c r="Q816" s="4" t="str">
        <f t="shared" si="74"/>
        <v>music</v>
      </c>
      <c r="R816" s="4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8.5" hidden="1" x14ac:dyDescent="0.4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8219</v>
      </c>
      <c r="G817" s="4" t="s">
        <v>8224</v>
      </c>
      <c r="H817" s="4" t="s">
        <v>8246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8276</v>
      </c>
      <c r="O817" s="7">
        <f t="shared" si="72"/>
        <v>1.07</v>
      </c>
      <c r="P817" s="8">
        <f t="shared" si="73"/>
        <v>99.53</v>
      </c>
      <c r="Q817" s="4" t="str">
        <f t="shared" si="74"/>
        <v>music</v>
      </c>
      <c r="R817" s="4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8.5" hidden="1" x14ac:dyDescent="0.4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8219</v>
      </c>
      <c r="G818" s="4" t="s">
        <v>8224</v>
      </c>
      <c r="H818" s="4" t="s">
        <v>8246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8276</v>
      </c>
      <c r="O818" s="7">
        <f t="shared" si="72"/>
        <v>1.1512214285714286</v>
      </c>
      <c r="P818" s="8">
        <f t="shared" si="73"/>
        <v>39.31</v>
      </c>
      <c r="Q818" s="4" t="str">
        <f t="shared" si="74"/>
        <v>music</v>
      </c>
      <c r="R818" s="4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2.75" hidden="1" x14ac:dyDescent="0.4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8219</v>
      </c>
      <c r="G819" s="4" t="s">
        <v>8224</v>
      </c>
      <c r="H819" s="4" t="s">
        <v>8246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8276</v>
      </c>
      <c r="O819" s="7">
        <f t="shared" si="72"/>
        <v>1.3711066666666665</v>
      </c>
      <c r="P819" s="8">
        <f t="shared" si="73"/>
        <v>89.42</v>
      </c>
      <c r="Q819" s="4" t="str">
        <f t="shared" si="74"/>
        <v>music</v>
      </c>
      <c r="R819" s="4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2.75" hidden="1" x14ac:dyDescent="0.4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8219</v>
      </c>
      <c r="G820" s="4" t="s">
        <v>8224</v>
      </c>
      <c r="H820" s="4" t="s">
        <v>8246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8276</v>
      </c>
      <c r="O820" s="7">
        <f t="shared" si="72"/>
        <v>1.5571428571428572</v>
      </c>
      <c r="P820" s="8">
        <f t="shared" si="73"/>
        <v>28.68</v>
      </c>
      <c r="Q820" s="4" t="str">
        <f t="shared" si="74"/>
        <v>music</v>
      </c>
      <c r="R820" s="4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8.5" hidden="1" x14ac:dyDescent="0.4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8219</v>
      </c>
      <c r="G821" s="4" t="s">
        <v>8224</v>
      </c>
      <c r="H821" s="4" t="s">
        <v>8246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8276</v>
      </c>
      <c r="O821" s="7">
        <f t="shared" si="72"/>
        <v>1.0874999999999999</v>
      </c>
      <c r="P821" s="8">
        <f t="shared" si="73"/>
        <v>31.07</v>
      </c>
      <c r="Q821" s="4" t="str">
        <f t="shared" si="74"/>
        <v>music</v>
      </c>
      <c r="R821" s="4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2.75" hidden="1" x14ac:dyDescent="0.4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8219</v>
      </c>
      <c r="G822" s="4" t="s">
        <v>8224</v>
      </c>
      <c r="H822" s="4" t="s">
        <v>8246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8276</v>
      </c>
      <c r="O822" s="7">
        <f t="shared" si="72"/>
        <v>1.3405</v>
      </c>
      <c r="P822" s="8">
        <f t="shared" si="73"/>
        <v>70.55</v>
      </c>
      <c r="Q822" s="4" t="str">
        <f t="shared" si="74"/>
        <v>music</v>
      </c>
      <c r="R822" s="4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2.75" hidden="1" x14ac:dyDescent="0.4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8219</v>
      </c>
      <c r="G823" s="4" t="s">
        <v>8224</v>
      </c>
      <c r="H823" s="4" t="s">
        <v>8246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8276</v>
      </c>
      <c r="O823" s="7">
        <f t="shared" si="72"/>
        <v>1</v>
      </c>
      <c r="P823" s="8">
        <f t="shared" si="73"/>
        <v>224.13</v>
      </c>
      <c r="Q823" s="4" t="str">
        <f t="shared" si="74"/>
        <v>music</v>
      </c>
      <c r="R823" s="4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28.5" hidden="1" x14ac:dyDescent="0.4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8219</v>
      </c>
      <c r="G824" s="4" t="s">
        <v>8224</v>
      </c>
      <c r="H824" s="4" t="s">
        <v>8246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8276</v>
      </c>
      <c r="O824" s="7">
        <f t="shared" si="72"/>
        <v>1.1916666666666667</v>
      </c>
      <c r="P824" s="8">
        <f t="shared" si="73"/>
        <v>51.81</v>
      </c>
      <c r="Q824" s="4" t="str">
        <f t="shared" si="74"/>
        <v>music</v>
      </c>
      <c r="R824" s="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2.75" hidden="1" x14ac:dyDescent="0.4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8219</v>
      </c>
      <c r="G825" s="4" t="s">
        <v>8224</v>
      </c>
      <c r="H825" s="4" t="s">
        <v>8246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8276</v>
      </c>
      <c r="O825" s="7">
        <f t="shared" si="72"/>
        <v>1.7949999999999999</v>
      </c>
      <c r="P825" s="8">
        <f t="shared" si="73"/>
        <v>43.52</v>
      </c>
      <c r="Q825" s="4" t="str">
        <f t="shared" si="74"/>
        <v>music</v>
      </c>
      <c r="R825" s="4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42.75" hidden="1" x14ac:dyDescent="0.4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8219</v>
      </c>
      <c r="G826" s="4" t="s">
        <v>8224</v>
      </c>
      <c r="H826" s="4" t="s">
        <v>8246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8276</v>
      </c>
      <c r="O826" s="7">
        <f t="shared" si="72"/>
        <v>1.3438124999999999</v>
      </c>
      <c r="P826" s="8">
        <f t="shared" si="73"/>
        <v>39.82</v>
      </c>
      <c r="Q826" s="4" t="str">
        <f t="shared" si="74"/>
        <v>music</v>
      </c>
      <c r="R826" s="4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8.5" hidden="1" x14ac:dyDescent="0.4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8219</v>
      </c>
      <c r="G827" s="4" t="s">
        <v>8224</v>
      </c>
      <c r="H827" s="4" t="s">
        <v>8246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8276</v>
      </c>
      <c r="O827" s="7">
        <f t="shared" si="72"/>
        <v>1.0043200000000001</v>
      </c>
      <c r="P827" s="8">
        <f t="shared" si="73"/>
        <v>126.81</v>
      </c>
      <c r="Q827" s="4" t="str">
        <f t="shared" si="74"/>
        <v>music</v>
      </c>
      <c r="R827" s="4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2.75" hidden="1" x14ac:dyDescent="0.4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8219</v>
      </c>
      <c r="G828" s="4" t="s">
        <v>8224</v>
      </c>
      <c r="H828" s="4" t="s">
        <v>8246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8276</v>
      </c>
      <c r="O828" s="7">
        <f t="shared" si="72"/>
        <v>1.0145454545454546</v>
      </c>
      <c r="P828" s="8">
        <f t="shared" si="73"/>
        <v>113.88</v>
      </c>
      <c r="Q828" s="4" t="str">
        <f t="shared" si="74"/>
        <v>music</v>
      </c>
      <c r="R828" s="4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42.75" hidden="1" x14ac:dyDescent="0.4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8219</v>
      </c>
      <c r="G829" s="4" t="s">
        <v>8224</v>
      </c>
      <c r="H829" s="4" t="s">
        <v>8246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8276</v>
      </c>
      <c r="O829" s="7">
        <f t="shared" si="72"/>
        <v>1.0333333333333334</v>
      </c>
      <c r="P829" s="8">
        <f t="shared" si="73"/>
        <v>28.18</v>
      </c>
      <c r="Q829" s="4" t="str">
        <f t="shared" si="74"/>
        <v>music</v>
      </c>
      <c r="R829" s="4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42.75" hidden="1" x14ac:dyDescent="0.4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8219</v>
      </c>
      <c r="G830" s="4" t="s">
        <v>8224</v>
      </c>
      <c r="H830" s="4" t="s">
        <v>8246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8276</v>
      </c>
      <c r="O830" s="7">
        <f t="shared" si="72"/>
        <v>1.07</v>
      </c>
      <c r="P830" s="8">
        <f t="shared" si="73"/>
        <v>36.61</v>
      </c>
      <c r="Q830" s="4" t="str">
        <f t="shared" si="74"/>
        <v>music</v>
      </c>
      <c r="R830" s="4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42.75" hidden="1" x14ac:dyDescent="0.4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8219</v>
      </c>
      <c r="G831" s="4" t="s">
        <v>8225</v>
      </c>
      <c r="H831" s="4" t="s">
        <v>8247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8276</v>
      </c>
      <c r="O831" s="7">
        <f t="shared" si="72"/>
        <v>1.04</v>
      </c>
      <c r="P831" s="8">
        <f t="shared" si="73"/>
        <v>32.5</v>
      </c>
      <c r="Q831" s="4" t="str">
        <f t="shared" si="74"/>
        <v>music</v>
      </c>
      <c r="R831" s="4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2.75" hidden="1" x14ac:dyDescent="0.4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8219</v>
      </c>
      <c r="G832" s="4" t="s">
        <v>8224</v>
      </c>
      <c r="H832" s="4" t="s">
        <v>8246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8276</v>
      </c>
      <c r="O832" s="7">
        <f t="shared" si="72"/>
        <v>1.0783333333333334</v>
      </c>
      <c r="P832" s="8">
        <f t="shared" si="73"/>
        <v>60.66</v>
      </c>
      <c r="Q832" s="4" t="str">
        <f t="shared" si="74"/>
        <v>music</v>
      </c>
      <c r="R832" s="4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28.5" hidden="1" x14ac:dyDescent="0.4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8219</v>
      </c>
      <c r="G833" s="4" t="s">
        <v>8224</v>
      </c>
      <c r="H833" s="4" t="s">
        <v>8246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8276</v>
      </c>
      <c r="O833" s="7">
        <f t="shared" si="72"/>
        <v>2.3333333333333335</v>
      </c>
      <c r="P833" s="8">
        <f t="shared" si="73"/>
        <v>175</v>
      </c>
      <c r="Q833" s="4" t="str">
        <f t="shared" si="74"/>
        <v>music</v>
      </c>
      <c r="R833" s="4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2.75" hidden="1" x14ac:dyDescent="0.4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8219</v>
      </c>
      <c r="G834" s="4" t="s">
        <v>8224</v>
      </c>
      <c r="H834" s="4" t="s">
        <v>8246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8276</v>
      </c>
      <c r="O834" s="7">
        <f t="shared" ref="O834:O897" si="78">E834/D834</f>
        <v>1.0060706666666666</v>
      </c>
      <c r="P834" s="8">
        <f t="shared" ref="P834:P897" si="79">ROUND(E834/L834, 2)</f>
        <v>97.99</v>
      </c>
      <c r="Q834" s="4" t="str">
        <f t="shared" si="74"/>
        <v>music</v>
      </c>
      <c r="R834" s="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idden="1" x14ac:dyDescent="0.4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8219</v>
      </c>
      <c r="G835" s="4" t="s">
        <v>8224</v>
      </c>
      <c r="H835" s="4" t="s">
        <v>8246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8276</v>
      </c>
      <c r="O835" s="7">
        <f t="shared" si="78"/>
        <v>1.0166666666666666</v>
      </c>
      <c r="P835" s="8">
        <f t="shared" si="79"/>
        <v>148.78</v>
      </c>
      <c r="Q835" s="4" t="str">
        <f t="shared" ref="Q835:Q898" si="80">LEFT(N835,(SEARCH("/",N835,1)-1))</f>
        <v>music</v>
      </c>
      <c r="R835" s="4" t="str">
        <f t="shared" ref="R835:R898" si="81">RIGHT(N835,(LEN(N835)-SEARCH("/",N835,1)))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42.75" hidden="1" x14ac:dyDescent="0.4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8219</v>
      </c>
      <c r="G836" s="4" t="s">
        <v>8224</v>
      </c>
      <c r="H836" s="4" t="s">
        <v>8246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8276</v>
      </c>
      <c r="O836" s="7">
        <f t="shared" si="78"/>
        <v>1.3101818181818181</v>
      </c>
      <c r="P836" s="8">
        <f t="shared" si="79"/>
        <v>96.08</v>
      </c>
      <c r="Q836" s="4" t="str">
        <f t="shared" si="80"/>
        <v>music</v>
      </c>
      <c r="R836" s="4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2.75" hidden="1" x14ac:dyDescent="0.4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8219</v>
      </c>
      <c r="G837" s="4" t="s">
        <v>8224</v>
      </c>
      <c r="H837" s="4" t="s">
        <v>8246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8276</v>
      </c>
      <c r="O837" s="7">
        <f t="shared" si="78"/>
        <v>1.1725000000000001</v>
      </c>
      <c r="P837" s="8">
        <f t="shared" si="79"/>
        <v>58.63</v>
      </c>
      <c r="Q837" s="4" t="str">
        <f t="shared" si="80"/>
        <v>music</v>
      </c>
      <c r="R837" s="4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idden="1" x14ac:dyDescent="0.4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8219</v>
      </c>
      <c r="G838" s="4" t="s">
        <v>8224</v>
      </c>
      <c r="H838" s="4" t="s">
        <v>8246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8276</v>
      </c>
      <c r="O838" s="7">
        <f t="shared" si="78"/>
        <v>1.009304</v>
      </c>
      <c r="P838" s="8">
        <f t="shared" si="79"/>
        <v>109.71</v>
      </c>
      <c r="Q838" s="4" t="str">
        <f t="shared" si="80"/>
        <v>music</v>
      </c>
      <c r="R838" s="4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28.5" hidden="1" x14ac:dyDescent="0.4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8219</v>
      </c>
      <c r="G839" s="4" t="s">
        <v>8224</v>
      </c>
      <c r="H839" s="4" t="s">
        <v>8246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8276</v>
      </c>
      <c r="O839" s="7">
        <f t="shared" si="78"/>
        <v>1.218</v>
      </c>
      <c r="P839" s="8">
        <f t="shared" si="79"/>
        <v>49.11</v>
      </c>
      <c r="Q839" s="4" t="str">
        <f t="shared" si="80"/>
        <v>music</v>
      </c>
      <c r="R839" s="4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2.75" hidden="1" x14ac:dyDescent="0.4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8219</v>
      </c>
      <c r="G840" s="4" t="s">
        <v>8224</v>
      </c>
      <c r="H840" s="4" t="s">
        <v>8246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8276</v>
      </c>
      <c r="O840" s="7">
        <f t="shared" si="78"/>
        <v>1.454</v>
      </c>
      <c r="P840" s="8">
        <f t="shared" si="79"/>
        <v>47.67</v>
      </c>
      <c r="Q840" s="4" t="str">
        <f t="shared" si="80"/>
        <v>music</v>
      </c>
      <c r="R840" s="4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2.75" hidden="1" x14ac:dyDescent="0.4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8219</v>
      </c>
      <c r="G841" s="4" t="s">
        <v>8224</v>
      </c>
      <c r="H841" s="4" t="s">
        <v>8246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8276</v>
      </c>
      <c r="O841" s="7">
        <f t="shared" si="78"/>
        <v>1.166166</v>
      </c>
      <c r="P841" s="8">
        <f t="shared" si="79"/>
        <v>60.74</v>
      </c>
      <c r="Q841" s="4" t="str">
        <f t="shared" si="80"/>
        <v>music</v>
      </c>
      <c r="R841" s="4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2.75" hidden="1" x14ac:dyDescent="0.4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8219</v>
      </c>
      <c r="G842" s="4" t="s">
        <v>8224</v>
      </c>
      <c r="H842" s="4" t="s">
        <v>8246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8277</v>
      </c>
      <c r="O842" s="7">
        <f t="shared" si="78"/>
        <v>1.2041660000000001</v>
      </c>
      <c r="P842" s="8">
        <f t="shared" si="79"/>
        <v>63.38</v>
      </c>
      <c r="Q842" s="4" t="str">
        <f t="shared" si="80"/>
        <v>music</v>
      </c>
      <c r="R842" s="4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42.75" hidden="1" x14ac:dyDescent="0.4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8219</v>
      </c>
      <c r="G843" s="4" t="s">
        <v>8224</v>
      </c>
      <c r="H843" s="4" t="s">
        <v>8246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8277</v>
      </c>
      <c r="O843" s="7">
        <f t="shared" si="78"/>
        <v>1.0132000000000001</v>
      </c>
      <c r="P843" s="8">
        <f t="shared" si="79"/>
        <v>53.89</v>
      </c>
      <c r="Q843" s="4" t="str">
        <f t="shared" si="80"/>
        <v>music</v>
      </c>
      <c r="R843" s="4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2.75" hidden="1" x14ac:dyDescent="0.4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8219</v>
      </c>
      <c r="G844" s="4" t="s">
        <v>8229</v>
      </c>
      <c r="H844" s="4" t="s">
        <v>8251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8277</v>
      </c>
      <c r="O844" s="7">
        <f t="shared" si="78"/>
        <v>1.0431999999999999</v>
      </c>
      <c r="P844" s="8">
        <f t="shared" si="79"/>
        <v>66.87</v>
      </c>
      <c r="Q844" s="4" t="str">
        <f t="shared" si="80"/>
        <v>music</v>
      </c>
      <c r="R844" s="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2.75" hidden="1" x14ac:dyDescent="0.4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8219</v>
      </c>
      <c r="G845" s="4" t="s">
        <v>8224</v>
      </c>
      <c r="H845" s="4" t="s">
        <v>8246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8277</v>
      </c>
      <c r="O845" s="7">
        <f t="shared" si="78"/>
        <v>2.6713333333333331</v>
      </c>
      <c r="P845" s="8">
        <f t="shared" si="79"/>
        <v>63.1</v>
      </c>
      <c r="Q845" s="4" t="str">
        <f t="shared" si="80"/>
        <v>music</v>
      </c>
      <c r="R845" s="4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42.75" hidden="1" x14ac:dyDescent="0.4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8219</v>
      </c>
      <c r="G846" s="4" t="s">
        <v>8224</v>
      </c>
      <c r="H846" s="4" t="s">
        <v>8246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8277</v>
      </c>
      <c r="O846" s="7">
        <f t="shared" si="78"/>
        <v>1.9413333333333334</v>
      </c>
      <c r="P846" s="8">
        <f t="shared" si="79"/>
        <v>36.630000000000003</v>
      </c>
      <c r="Q846" s="4" t="str">
        <f t="shared" si="80"/>
        <v>music</v>
      </c>
      <c r="R846" s="4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2.75" hidden="1" x14ac:dyDescent="0.4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8219</v>
      </c>
      <c r="G847" s="4" t="s">
        <v>8224</v>
      </c>
      <c r="H847" s="4" t="s">
        <v>8246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8277</v>
      </c>
      <c r="O847" s="7">
        <f t="shared" si="78"/>
        <v>1.203802</v>
      </c>
      <c r="P847" s="8">
        <f t="shared" si="79"/>
        <v>34.01</v>
      </c>
      <c r="Q847" s="4" t="str">
        <f t="shared" si="80"/>
        <v>music</v>
      </c>
      <c r="R847" s="4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2.75" hidden="1" x14ac:dyDescent="0.4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8219</v>
      </c>
      <c r="G848" s="4" t="s">
        <v>8225</v>
      </c>
      <c r="H848" s="4" t="s">
        <v>8247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8277</v>
      </c>
      <c r="O848" s="7">
        <f t="shared" si="78"/>
        <v>1.2200090909090908</v>
      </c>
      <c r="P848" s="8">
        <f t="shared" si="79"/>
        <v>28.55</v>
      </c>
      <c r="Q848" s="4" t="str">
        <f t="shared" si="80"/>
        <v>music</v>
      </c>
      <c r="R848" s="4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8.5" hidden="1" x14ac:dyDescent="0.4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8219</v>
      </c>
      <c r="G849" s="4" t="s">
        <v>8224</v>
      </c>
      <c r="H849" s="4" t="s">
        <v>8246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8277</v>
      </c>
      <c r="O849" s="7">
        <f t="shared" si="78"/>
        <v>1</v>
      </c>
      <c r="P849" s="8">
        <f t="shared" si="79"/>
        <v>10</v>
      </c>
      <c r="Q849" s="4" t="str">
        <f t="shared" si="80"/>
        <v>music</v>
      </c>
      <c r="R849" s="4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2.75" hidden="1" x14ac:dyDescent="0.4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8219</v>
      </c>
      <c r="G850" s="4" t="s">
        <v>8224</v>
      </c>
      <c r="H850" s="4" t="s">
        <v>8246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8277</v>
      </c>
      <c r="O850" s="7">
        <f t="shared" si="78"/>
        <v>1</v>
      </c>
      <c r="P850" s="8">
        <f t="shared" si="79"/>
        <v>18.75</v>
      </c>
      <c r="Q850" s="4" t="str">
        <f t="shared" si="80"/>
        <v>music</v>
      </c>
      <c r="R850" s="4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7" hidden="1" x14ac:dyDescent="0.4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8219</v>
      </c>
      <c r="G851" s="4" t="s">
        <v>8224</v>
      </c>
      <c r="H851" s="4" t="s">
        <v>8246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8277</v>
      </c>
      <c r="O851" s="7">
        <f t="shared" si="78"/>
        <v>1.1990000000000001</v>
      </c>
      <c r="P851" s="8">
        <f t="shared" si="79"/>
        <v>41.7</v>
      </c>
      <c r="Q851" s="4" t="str">
        <f t="shared" si="80"/>
        <v>music</v>
      </c>
      <c r="R851" s="4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2.75" hidden="1" x14ac:dyDescent="0.4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8219</v>
      </c>
      <c r="G852" s="4" t="s">
        <v>8224</v>
      </c>
      <c r="H852" s="4" t="s">
        <v>8246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8277</v>
      </c>
      <c r="O852" s="7">
        <f t="shared" si="78"/>
        <v>1.55175</v>
      </c>
      <c r="P852" s="8">
        <f t="shared" si="79"/>
        <v>46.67</v>
      </c>
      <c r="Q852" s="4" t="str">
        <f t="shared" si="80"/>
        <v>music</v>
      </c>
      <c r="R852" s="4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2.75" hidden="1" x14ac:dyDescent="0.4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8219</v>
      </c>
      <c r="G853" s="4" t="s">
        <v>8230</v>
      </c>
      <c r="H853" s="4" t="s">
        <v>8249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8277</v>
      </c>
      <c r="O853" s="7">
        <f t="shared" si="78"/>
        <v>1.3045</v>
      </c>
      <c r="P853" s="8">
        <f t="shared" si="79"/>
        <v>37.270000000000003</v>
      </c>
      <c r="Q853" s="4" t="str">
        <f t="shared" si="80"/>
        <v>music</v>
      </c>
      <c r="R853" s="4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8.5" hidden="1" x14ac:dyDescent="0.4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8219</v>
      </c>
      <c r="G854" s="4" t="s">
        <v>8224</v>
      </c>
      <c r="H854" s="4" t="s">
        <v>8246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8277</v>
      </c>
      <c r="O854" s="7">
        <f t="shared" si="78"/>
        <v>1.0497142857142858</v>
      </c>
      <c r="P854" s="8">
        <f t="shared" si="79"/>
        <v>59.26</v>
      </c>
      <c r="Q854" s="4" t="str">
        <f t="shared" si="80"/>
        <v>music</v>
      </c>
      <c r="R854" s="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2.75" hidden="1" x14ac:dyDescent="0.4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8219</v>
      </c>
      <c r="G855" s="4" t="s">
        <v>8224</v>
      </c>
      <c r="H855" s="4" t="s">
        <v>8246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8277</v>
      </c>
      <c r="O855" s="7">
        <f t="shared" si="78"/>
        <v>1</v>
      </c>
      <c r="P855" s="8">
        <f t="shared" si="79"/>
        <v>30</v>
      </c>
      <c r="Q855" s="4" t="str">
        <f t="shared" si="80"/>
        <v>music</v>
      </c>
      <c r="R855" s="4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2.75" hidden="1" x14ac:dyDescent="0.4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8219</v>
      </c>
      <c r="G856" s="4" t="s">
        <v>8224</v>
      </c>
      <c r="H856" s="4" t="s">
        <v>8246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8277</v>
      </c>
      <c r="O856" s="7">
        <f t="shared" si="78"/>
        <v>1.1822050359712231</v>
      </c>
      <c r="P856" s="8">
        <f t="shared" si="79"/>
        <v>65.86</v>
      </c>
      <c r="Q856" s="4" t="str">
        <f t="shared" si="80"/>
        <v>music</v>
      </c>
      <c r="R856" s="4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8.5" hidden="1" x14ac:dyDescent="0.4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8219</v>
      </c>
      <c r="G857" s="4" t="s">
        <v>8224</v>
      </c>
      <c r="H857" s="4" t="s">
        <v>8246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8277</v>
      </c>
      <c r="O857" s="7">
        <f t="shared" si="78"/>
        <v>1.0344827586206897</v>
      </c>
      <c r="P857" s="8">
        <f t="shared" si="79"/>
        <v>31.91</v>
      </c>
      <c r="Q857" s="4" t="str">
        <f t="shared" si="80"/>
        <v>music</v>
      </c>
      <c r="R857" s="4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42.75" hidden="1" x14ac:dyDescent="0.4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8219</v>
      </c>
      <c r="G858" s="4" t="s">
        <v>8236</v>
      </c>
      <c r="H858" s="4" t="s">
        <v>8249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8277</v>
      </c>
      <c r="O858" s="7">
        <f t="shared" si="78"/>
        <v>2.1800000000000002</v>
      </c>
      <c r="P858" s="8">
        <f t="shared" si="79"/>
        <v>19.46</v>
      </c>
      <c r="Q858" s="4" t="str">
        <f t="shared" si="80"/>
        <v>music</v>
      </c>
      <c r="R858" s="4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28.5" hidden="1" x14ac:dyDescent="0.4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8219</v>
      </c>
      <c r="G859" s="4" t="s">
        <v>8227</v>
      </c>
      <c r="H859" s="4" t="s">
        <v>8249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8277</v>
      </c>
      <c r="O859" s="7">
        <f t="shared" si="78"/>
        <v>1</v>
      </c>
      <c r="P859" s="8">
        <f t="shared" si="79"/>
        <v>50</v>
      </c>
      <c r="Q859" s="4" t="str">
        <f t="shared" si="80"/>
        <v>music</v>
      </c>
      <c r="R859" s="4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2.75" hidden="1" x14ac:dyDescent="0.4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8219</v>
      </c>
      <c r="G860" s="4" t="s">
        <v>8225</v>
      </c>
      <c r="H860" s="4" t="s">
        <v>8247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8277</v>
      </c>
      <c r="O860" s="7">
        <f t="shared" si="78"/>
        <v>1.4400583333333332</v>
      </c>
      <c r="P860" s="8">
        <f t="shared" si="79"/>
        <v>22.74</v>
      </c>
      <c r="Q860" s="4" t="str">
        <f t="shared" si="80"/>
        <v>music</v>
      </c>
      <c r="R860" s="4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2.75" hidden="1" x14ac:dyDescent="0.4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8219</v>
      </c>
      <c r="G861" s="4" t="s">
        <v>8224</v>
      </c>
      <c r="H861" s="4" t="s">
        <v>8246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8277</v>
      </c>
      <c r="O861" s="7">
        <f t="shared" si="78"/>
        <v>1.0467500000000001</v>
      </c>
      <c r="P861" s="8">
        <f t="shared" si="79"/>
        <v>42.72</v>
      </c>
      <c r="Q861" s="4" t="str">
        <f t="shared" si="80"/>
        <v>music</v>
      </c>
      <c r="R861" s="4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2.75" x14ac:dyDescent="0.4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8221</v>
      </c>
      <c r="G862" s="4" t="s">
        <v>8224</v>
      </c>
      <c r="H862" s="4" t="s">
        <v>8246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8278</v>
      </c>
      <c r="O862" s="7">
        <f t="shared" si="78"/>
        <v>0.18142857142857144</v>
      </c>
      <c r="P862" s="8">
        <f t="shared" si="79"/>
        <v>52.92</v>
      </c>
      <c r="Q862" s="4" t="str">
        <f t="shared" si="80"/>
        <v>music</v>
      </c>
      <c r="R862" s="4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2.75" x14ac:dyDescent="0.4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8221</v>
      </c>
      <c r="G863" s="4" t="s">
        <v>8224</v>
      </c>
      <c r="H863" s="4" t="s">
        <v>8246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8278</v>
      </c>
      <c r="O863" s="7">
        <f t="shared" si="78"/>
        <v>2.2444444444444444E-2</v>
      </c>
      <c r="P863" s="8">
        <f t="shared" si="79"/>
        <v>50.5</v>
      </c>
      <c r="Q863" s="4" t="str">
        <f t="shared" si="80"/>
        <v>music</v>
      </c>
      <c r="R863" s="4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2.75" x14ac:dyDescent="0.4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8221</v>
      </c>
      <c r="G864" s="4" t="s">
        <v>8225</v>
      </c>
      <c r="H864" s="4" t="s">
        <v>8247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8278</v>
      </c>
      <c r="O864" s="7">
        <f t="shared" si="78"/>
        <v>3.3999999999999998E-3</v>
      </c>
      <c r="P864" s="8">
        <f t="shared" si="79"/>
        <v>42.5</v>
      </c>
      <c r="Q864" s="4" t="str">
        <f t="shared" si="80"/>
        <v>music</v>
      </c>
      <c r="R864" s="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2.75" x14ac:dyDescent="0.4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8221</v>
      </c>
      <c r="G865" s="4" t="s">
        <v>8224</v>
      </c>
      <c r="H865" s="4" t="s">
        <v>8246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8278</v>
      </c>
      <c r="O865" s="7">
        <f t="shared" si="78"/>
        <v>4.4999999999999998E-2</v>
      </c>
      <c r="P865" s="8">
        <f t="shared" si="79"/>
        <v>18</v>
      </c>
      <c r="Q865" s="4" t="str">
        <f t="shared" si="80"/>
        <v>music</v>
      </c>
      <c r="R865" s="4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2.75" x14ac:dyDescent="0.4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8221</v>
      </c>
      <c r="G866" s="4" t="s">
        <v>8224</v>
      </c>
      <c r="H866" s="4" t="s">
        <v>8246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8278</v>
      </c>
      <c r="O866" s="7">
        <f t="shared" si="78"/>
        <v>0.41538461538461541</v>
      </c>
      <c r="P866" s="8">
        <f t="shared" si="79"/>
        <v>34.18</v>
      </c>
      <c r="Q866" s="4" t="str">
        <f t="shared" si="80"/>
        <v>music</v>
      </c>
      <c r="R866" s="4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2.75" x14ac:dyDescent="0.4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8221</v>
      </c>
      <c r="G867" s="4" t="s">
        <v>8224</v>
      </c>
      <c r="H867" s="4" t="s">
        <v>8246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8278</v>
      </c>
      <c r="O867" s="7">
        <f t="shared" si="78"/>
        <v>2.0454545454545454E-2</v>
      </c>
      <c r="P867" s="8">
        <f t="shared" si="79"/>
        <v>22.5</v>
      </c>
      <c r="Q867" s="4" t="str">
        <f t="shared" si="80"/>
        <v>music</v>
      </c>
      <c r="R867" s="4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2.75" x14ac:dyDescent="0.4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8221</v>
      </c>
      <c r="G868" s="4" t="s">
        <v>8224</v>
      </c>
      <c r="H868" s="4" t="s">
        <v>8246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8278</v>
      </c>
      <c r="O868" s="7">
        <f t="shared" si="78"/>
        <v>0.18285714285714286</v>
      </c>
      <c r="P868" s="8">
        <f t="shared" si="79"/>
        <v>58.18</v>
      </c>
      <c r="Q868" s="4" t="str">
        <f t="shared" si="80"/>
        <v>music</v>
      </c>
      <c r="R868" s="4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42.75" x14ac:dyDescent="0.4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8221</v>
      </c>
      <c r="G869" s="4" t="s">
        <v>8224</v>
      </c>
      <c r="H869" s="4" t="s">
        <v>8246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8278</v>
      </c>
      <c r="O869" s="7">
        <f t="shared" si="78"/>
        <v>0.2402</v>
      </c>
      <c r="P869" s="8">
        <f t="shared" si="79"/>
        <v>109.18</v>
      </c>
      <c r="Q869" s="4" t="str">
        <f t="shared" si="80"/>
        <v>music</v>
      </c>
      <c r="R869" s="4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7" x14ac:dyDescent="0.4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8221</v>
      </c>
      <c r="G870" s="4" t="s">
        <v>8224</v>
      </c>
      <c r="H870" s="4" t="s">
        <v>8246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8278</v>
      </c>
      <c r="O870" s="7">
        <f t="shared" si="78"/>
        <v>1.1111111111111111E-3</v>
      </c>
      <c r="P870" s="8">
        <f t="shared" si="79"/>
        <v>50</v>
      </c>
      <c r="Q870" s="4" t="str">
        <f t="shared" si="80"/>
        <v>music</v>
      </c>
      <c r="R870" s="4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7" x14ac:dyDescent="0.4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8221</v>
      </c>
      <c r="G871" s="4" t="s">
        <v>8224</v>
      </c>
      <c r="H871" s="4" t="s">
        <v>8246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8278</v>
      </c>
      <c r="O871" s="7">
        <f t="shared" si="78"/>
        <v>0.11818181818181818</v>
      </c>
      <c r="P871" s="8">
        <f t="shared" si="79"/>
        <v>346.67</v>
      </c>
      <c r="Q871" s="4" t="str">
        <f t="shared" si="80"/>
        <v>music</v>
      </c>
      <c r="R871" s="4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2.75" x14ac:dyDescent="0.4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8221</v>
      </c>
      <c r="G872" s="4" t="s">
        <v>8225</v>
      </c>
      <c r="H872" s="4" t="s">
        <v>8247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8278</v>
      </c>
      <c r="O872" s="7">
        <f t="shared" si="78"/>
        <v>3.0999999999999999E-3</v>
      </c>
      <c r="P872" s="8">
        <f t="shared" si="79"/>
        <v>12.4</v>
      </c>
      <c r="Q872" s="4" t="str">
        <f t="shared" si="80"/>
        <v>music</v>
      </c>
      <c r="R872" s="4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42.75" x14ac:dyDescent="0.4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8221</v>
      </c>
      <c r="G873" s="4" t="s">
        <v>8224</v>
      </c>
      <c r="H873" s="4" t="s">
        <v>8246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8278</v>
      </c>
      <c r="O873" s="7">
        <f t="shared" si="78"/>
        <v>5.4166666666666669E-2</v>
      </c>
      <c r="P873" s="8">
        <f t="shared" si="79"/>
        <v>27.08</v>
      </c>
      <c r="Q873" s="4" t="str">
        <f t="shared" si="80"/>
        <v>music</v>
      </c>
      <c r="R873" s="4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2.75" x14ac:dyDescent="0.4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8221</v>
      </c>
      <c r="G874" s="4" t="s">
        <v>8224</v>
      </c>
      <c r="H874" s="4" t="s">
        <v>8246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8278</v>
      </c>
      <c r="O874" s="7">
        <f t="shared" si="78"/>
        <v>8.1250000000000003E-3</v>
      </c>
      <c r="P874" s="8">
        <f t="shared" si="79"/>
        <v>32.5</v>
      </c>
      <c r="Q874" s="4" t="str">
        <f t="shared" si="80"/>
        <v>music</v>
      </c>
      <c r="R874" s="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8.5" x14ac:dyDescent="0.4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8221</v>
      </c>
      <c r="G875" s="4" t="s">
        <v>8224</v>
      </c>
      <c r="H875" s="4" t="s">
        <v>8246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8278</v>
      </c>
      <c r="O875" s="7">
        <f t="shared" si="78"/>
        <v>1.2857142857142857E-2</v>
      </c>
      <c r="P875" s="8">
        <f t="shared" si="79"/>
        <v>9</v>
      </c>
      <c r="Q875" s="4" t="str">
        <f t="shared" si="80"/>
        <v>music</v>
      </c>
      <c r="R875" s="4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7" x14ac:dyDescent="0.4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8221</v>
      </c>
      <c r="G876" s="4" t="s">
        <v>8224</v>
      </c>
      <c r="H876" s="4" t="s">
        <v>8246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8278</v>
      </c>
      <c r="O876" s="7">
        <f t="shared" si="78"/>
        <v>0.24333333333333335</v>
      </c>
      <c r="P876" s="8">
        <f t="shared" si="79"/>
        <v>34.76</v>
      </c>
      <c r="Q876" s="4" t="str">
        <f t="shared" si="80"/>
        <v>music</v>
      </c>
      <c r="R876" s="4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7" x14ac:dyDescent="0.4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8221</v>
      </c>
      <c r="G877" s="4" t="s">
        <v>8224</v>
      </c>
      <c r="H877" s="4" t="s">
        <v>8246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8278</v>
      </c>
      <c r="O877" s="7">
        <f t="shared" si="78"/>
        <v>0</v>
      </c>
      <c r="P877" s="8" t="e">
        <f t="shared" si="79"/>
        <v>#DIV/0!</v>
      </c>
      <c r="Q877" s="4" t="str">
        <f t="shared" si="80"/>
        <v>music</v>
      </c>
      <c r="R877" s="4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8.5" x14ac:dyDescent="0.4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8221</v>
      </c>
      <c r="G878" s="4" t="s">
        <v>8225</v>
      </c>
      <c r="H878" s="4" t="s">
        <v>8247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8278</v>
      </c>
      <c r="O878" s="7">
        <f t="shared" si="78"/>
        <v>0.40799492385786801</v>
      </c>
      <c r="P878" s="8">
        <f t="shared" si="79"/>
        <v>28.58</v>
      </c>
      <c r="Q878" s="4" t="str">
        <f t="shared" si="80"/>
        <v>music</v>
      </c>
      <c r="R878" s="4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42.75" x14ac:dyDescent="0.4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8221</v>
      </c>
      <c r="G879" s="4" t="s">
        <v>8224</v>
      </c>
      <c r="H879" s="4" t="s">
        <v>8246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8278</v>
      </c>
      <c r="O879" s="7">
        <f t="shared" si="78"/>
        <v>0.67549999999999999</v>
      </c>
      <c r="P879" s="8">
        <f t="shared" si="79"/>
        <v>46.59</v>
      </c>
      <c r="Q879" s="4" t="str">
        <f t="shared" si="80"/>
        <v>music</v>
      </c>
      <c r="R879" s="4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2.75" x14ac:dyDescent="0.4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8221</v>
      </c>
      <c r="G880" s="4" t="s">
        <v>8224</v>
      </c>
      <c r="H880" s="4" t="s">
        <v>8246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8278</v>
      </c>
      <c r="O880" s="7">
        <f t="shared" si="78"/>
        <v>1.2999999999999999E-2</v>
      </c>
      <c r="P880" s="8">
        <f t="shared" si="79"/>
        <v>32.5</v>
      </c>
      <c r="Q880" s="4" t="str">
        <f t="shared" si="80"/>
        <v>music</v>
      </c>
      <c r="R880" s="4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2.75" x14ac:dyDescent="0.4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8221</v>
      </c>
      <c r="G881" s="4" t="s">
        <v>8224</v>
      </c>
      <c r="H881" s="4" t="s">
        <v>8246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8278</v>
      </c>
      <c r="O881" s="7">
        <f t="shared" si="78"/>
        <v>0.30666666666666664</v>
      </c>
      <c r="P881" s="8">
        <f t="shared" si="79"/>
        <v>21.47</v>
      </c>
      <c r="Q881" s="4" t="str">
        <f t="shared" si="80"/>
        <v>music</v>
      </c>
      <c r="R881" s="4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2.75" x14ac:dyDescent="0.4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8221</v>
      </c>
      <c r="G882" s="4" t="s">
        <v>8224</v>
      </c>
      <c r="H882" s="4" t="s">
        <v>8246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8279</v>
      </c>
      <c r="O882" s="7">
        <f t="shared" si="78"/>
        <v>2.9894179894179893E-2</v>
      </c>
      <c r="P882" s="8">
        <f t="shared" si="79"/>
        <v>14.13</v>
      </c>
      <c r="Q882" s="4" t="str">
        <f t="shared" si="80"/>
        <v>music</v>
      </c>
      <c r="R882" s="4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2.75" x14ac:dyDescent="0.4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8221</v>
      </c>
      <c r="G883" s="4" t="s">
        <v>8224</v>
      </c>
      <c r="H883" s="4" t="s">
        <v>8246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8279</v>
      </c>
      <c r="O883" s="7">
        <f t="shared" si="78"/>
        <v>8.0000000000000002E-3</v>
      </c>
      <c r="P883" s="8">
        <f t="shared" si="79"/>
        <v>30</v>
      </c>
      <c r="Q883" s="4" t="str">
        <f t="shared" si="80"/>
        <v>music</v>
      </c>
      <c r="R883" s="4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2.75" x14ac:dyDescent="0.4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8221</v>
      </c>
      <c r="G884" s="4" t="s">
        <v>8224</v>
      </c>
      <c r="H884" s="4" t="s">
        <v>8246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8279</v>
      </c>
      <c r="O884" s="7">
        <f t="shared" si="78"/>
        <v>0.20133333333333334</v>
      </c>
      <c r="P884" s="8">
        <f t="shared" si="79"/>
        <v>21.57</v>
      </c>
      <c r="Q884" s="4" t="str">
        <f t="shared" si="80"/>
        <v>music</v>
      </c>
      <c r="R884" s="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42.75" x14ac:dyDescent="0.4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8221</v>
      </c>
      <c r="G885" s="4" t="s">
        <v>8224</v>
      </c>
      <c r="H885" s="4" t="s">
        <v>8246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8279</v>
      </c>
      <c r="O885" s="7">
        <f t="shared" si="78"/>
        <v>0.4002</v>
      </c>
      <c r="P885" s="8">
        <f t="shared" si="79"/>
        <v>83.38</v>
      </c>
      <c r="Q885" s="4" t="str">
        <f t="shared" si="80"/>
        <v>music</v>
      </c>
      <c r="R885" s="4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2.75" x14ac:dyDescent="0.4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8221</v>
      </c>
      <c r="G886" s="4" t="s">
        <v>8224</v>
      </c>
      <c r="H886" s="4" t="s">
        <v>8246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8279</v>
      </c>
      <c r="O886" s="7">
        <f t="shared" si="78"/>
        <v>0.01</v>
      </c>
      <c r="P886" s="8">
        <f t="shared" si="79"/>
        <v>10</v>
      </c>
      <c r="Q886" s="4" t="str">
        <f t="shared" si="80"/>
        <v>music</v>
      </c>
      <c r="R886" s="4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2.75" x14ac:dyDescent="0.4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8221</v>
      </c>
      <c r="G887" s="4" t="s">
        <v>8224</v>
      </c>
      <c r="H887" s="4" t="s">
        <v>8246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8279</v>
      </c>
      <c r="O887" s="7">
        <f t="shared" si="78"/>
        <v>0.75</v>
      </c>
      <c r="P887" s="8">
        <f t="shared" si="79"/>
        <v>35.71</v>
      </c>
      <c r="Q887" s="4" t="str">
        <f t="shared" si="80"/>
        <v>music</v>
      </c>
      <c r="R887" s="4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42.75" x14ac:dyDescent="0.4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8221</v>
      </c>
      <c r="G888" s="4" t="s">
        <v>8224</v>
      </c>
      <c r="H888" s="4" t="s">
        <v>8246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8279</v>
      </c>
      <c r="O888" s="7">
        <f t="shared" si="78"/>
        <v>0.41</v>
      </c>
      <c r="P888" s="8">
        <f t="shared" si="79"/>
        <v>29.29</v>
      </c>
      <c r="Q888" s="4" t="str">
        <f t="shared" si="80"/>
        <v>music</v>
      </c>
      <c r="R888" s="4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2.75" x14ac:dyDescent="0.4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8221</v>
      </c>
      <c r="G889" s="4" t="s">
        <v>8224</v>
      </c>
      <c r="H889" s="4" t="s">
        <v>8246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8279</v>
      </c>
      <c r="O889" s="7">
        <f t="shared" si="78"/>
        <v>0</v>
      </c>
      <c r="P889" s="8" t="e">
        <f t="shared" si="79"/>
        <v>#DIV/0!</v>
      </c>
      <c r="Q889" s="4" t="str">
        <f t="shared" si="80"/>
        <v>music</v>
      </c>
      <c r="R889" s="4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7" x14ac:dyDescent="0.4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8221</v>
      </c>
      <c r="G890" s="4" t="s">
        <v>8224</v>
      </c>
      <c r="H890" s="4" t="s">
        <v>8246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8279</v>
      </c>
      <c r="O890" s="7">
        <f t="shared" si="78"/>
        <v>7.1999999999999995E-2</v>
      </c>
      <c r="P890" s="8">
        <f t="shared" si="79"/>
        <v>18</v>
      </c>
      <c r="Q890" s="4" t="str">
        <f t="shared" si="80"/>
        <v>music</v>
      </c>
      <c r="R890" s="4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2.75" x14ac:dyDescent="0.4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8221</v>
      </c>
      <c r="G891" s="4" t="s">
        <v>8224</v>
      </c>
      <c r="H891" s="4" t="s">
        <v>8246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8279</v>
      </c>
      <c r="O891" s="7">
        <f t="shared" si="78"/>
        <v>9.4412800000000005E-2</v>
      </c>
      <c r="P891" s="8">
        <f t="shared" si="79"/>
        <v>73.760000000000005</v>
      </c>
      <c r="Q891" s="4" t="str">
        <f t="shared" si="80"/>
        <v>music</v>
      </c>
      <c r="R891" s="4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42.75" x14ac:dyDescent="0.4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8221</v>
      </c>
      <c r="G892" s="4" t="s">
        <v>8224</v>
      </c>
      <c r="H892" s="4" t="s">
        <v>8246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8279</v>
      </c>
      <c r="O892" s="7">
        <f t="shared" si="78"/>
        <v>4.1666666666666664E-2</v>
      </c>
      <c r="P892" s="8">
        <f t="shared" si="79"/>
        <v>31.25</v>
      </c>
      <c r="Q892" s="4" t="str">
        <f t="shared" si="80"/>
        <v>music</v>
      </c>
      <c r="R892" s="4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2.75" x14ac:dyDescent="0.4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8221</v>
      </c>
      <c r="G893" s="4" t="s">
        <v>8224</v>
      </c>
      <c r="H893" s="4" t="s">
        <v>8246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8279</v>
      </c>
      <c r="O893" s="7">
        <f t="shared" si="78"/>
        <v>3.2500000000000001E-2</v>
      </c>
      <c r="P893" s="8">
        <f t="shared" si="79"/>
        <v>28.89</v>
      </c>
      <c r="Q893" s="4" t="str">
        <f t="shared" si="80"/>
        <v>music</v>
      </c>
      <c r="R893" s="4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2.75" x14ac:dyDescent="0.4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8221</v>
      </c>
      <c r="G894" s="4" t="s">
        <v>8224</v>
      </c>
      <c r="H894" s="4" t="s">
        <v>8246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8279</v>
      </c>
      <c r="O894" s="7">
        <f t="shared" si="78"/>
        <v>0.40749999999999997</v>
      </c>
      <c r="P894" s="8">
        <f t="shared" si="79"/>
        <v>143.82</v>
      </c>
      <c r="Q894" s="4" t="str">
        <f t="shared" si="80"/>
        <v>music</v>
      </c>
      <c r="R894" s="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2.75" x14ac:dyDescent="0.4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8221</v>
      </c>
      <c r="G895" s="4" t="s">
        <v>8224</v>
      </c>
      <c r="H895" s="4" t="s">
        <v>8246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8279</v>
      </c>
      <c r="O895" s="7">
        <f t="shared" si="78"/>
        <v>0.1</v>
      </c>
      <c r="P895" s="8">
        <f t="shared" si="79"/>
        <v>40</v>
      </c>
      <c r="Q895" s="4" t="str">
        <f t="shared" si="80"/>
        <v>music</v>
      </c>
      <c r="R895" s="4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2.75" x14ac:dyDescent="0.4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8221</v>
      </c>
      <c r="G896" s="4" t="s">
        <v>8224</v>
      </c>
      <c r="H896" s="4" t="s">
        <v>8246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8279</v>
      </c>
      <c r="O896" s="7">
        <f t="shared" si="78"/>
        <v>0.39169999999999999</v>
      </c>
      <c r="P896" s="8">
        <f t="shared" si="79"/>
        <v>147.81</v>
      </c>
      <c r="Q896" s="4" t="str">
        <f t="shared" si="80"/>
        <v>music</v>
      </c>
      <c r="R896" s="4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42.75" x14ac:dyDescent="0.4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8221</v>
      </c>
      <c r="G897" s="4" t="s">
        <v>8224</v>
      </c>
      <c r="H897" s="4" t="s">
        <v>8246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8279</v>
      </c>
      <c r="O897" s="7">
        <f t="shared" si="78"/>
        <v>2.4375000000000001E-2</v>
      </c>
      <c r="P897" s="8">
        <f t="shared" si="79"/>
        <v>27.86</v>
      </c>
      <c r="Q897" s="4" t="str">
        <f t="shared" si="80"/>
        <v>music</v>
      </c>
      <c r="R897" s="4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2.75" x14ac:dyDescent="0.4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8221</v>
      </c>
      <c r="G898" s="4" t="s">
        <v>8224</v>
      </c>
      <c r="H898" s="4" t="s">
        <v>8246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8279</v>
      </c>
      <c r="O898" s="7">
        <f t="shared" ref="O898:O961" si="84">E898/D898</f>
        <v>0.4</v>
      </c>
      <c r="P898" s="8">
        <f t="shared" ref="P898:P961" si="85">ROUND(E898/L898, 2)</f>
        <v>44.44</v>
      </c>
      <c r="Q898" s="4" t="str">
        <f t="shared" si="80"/>
        <v>music</v>
      </c>
      <c r="R898" s="4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42.75" x14ac:dyDescent="0.4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8221</v>
      </c>
      <c r="G899" s="4" t="s">
        <v>8224</v>
      </c>
      <c r="H899" s="4" t="s">
        <v>8246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8279</v>
      </c>
      <c r="O899" s="7">
        <f t="shared" si="84"/>
        <v>0</v>
      </c>
      <c r="P899" s="8" t="e">
        <f t="shared" si="85"/>
        <v>#DIV/0!</v>
      </c>
      <c r="Q899" s="4" t="str">
        <f t="shared" ref="Q899:Q962" si="86">LEFT(N899,(SEARCH("/",N899,1)-1))</f>
        <v>music</v>
      </c>
      <c r="R899" s="4" t="str">
        <f t="shared" ref="R899:R962" si="87">RIGHT(N899,(LEN(N899)-SEARCH("/",N899,1)))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2.75" x14ac:dyDescent="0.4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8221</v>
      </c>
      <c r="G900" s="4" t="s">
        <v>8224</v>
      </c>
      <c r="H900" s="4" t="s">
        <v>8246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8279</v>
      </c>
      <c r="O900" s="7">
        <f t="shared" si="84"/>
        <v>2.8000000000000001E-2</v>
      </c>
      <c r="P900" s="8">
        <f t="shared" si="85"/>
        <v>35</v>
      </c>
      <c r="Q900" s="4" t="str">
        <f t="shared" si="86"/>
        <v>music</v>
      </c>
      <c r="R900" s="4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2.75" x14ac:dyDescent="0.4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8221</v>
      </c>
      <c r="G901" s="4" t="s">
        <v>8224</v>
      </c>
      <c r="H901" s="4" t="s">
        <v>8246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8279</v>
      </c>
      <c r="O901" s="7">
        <f t="shared" si="84"/>
        <v>0.37333333333333335</v>
      </c>
      <c r="P901" s="8">
        <f t="shared" si="85"/>
        <v>35</v>
      </c>
      <c r="Q901" s="4" t="str">
        <f t="shared" si="86"/>
        <v>music</v>
      </c>
      <c r="R901" s="4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8.5" x14ac:dyDescent="0.4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8221</v>
      </c>
      <c r="G902" s="4" t="s">
        <v>8224</v>
      </c>
      <c r="H902" s="4" t="s">
        <v>8246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8278</v>
      </c>
      <c r="O902" s="7">
        <f t="shared" si="84"/>
        <v>4.1999999999999997E-3</v>
      </c>
      <c r="P902" s="8">
        <f t="shared" si="85"/>
        <v>10.5</v>
      </c>
      <c r="Q902" s="4" t="str">
        <f t="shared" si="86"/>
        <v>music</v>
      </c>
      <c r="R902" s="4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7" x14ac:dyDescent="0.4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8221</v>
      </c>
      <c r="G903" s="4" t="s">
        <v>8224</v>
      </c>
      <c r="H903" s="4" t="s">
        <v>8246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8278</v>
      </c>
      <c r="O903" s="7">
        <f t="shared" si="84"/>
        <v>0</v>
      </c>
      <c r="P903" s="8" t="e">
        <f t="shared" si="85"/>
        <v>#DIV/0!</v>
      </c>
      <c r="Q903" s="4" t="str">
        <f t="shared" si="86"/>
        <v>music</v>
      </c>
      <c r="R903" s="4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7" x14ac:dyDescent="0.4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8221</v>
      </c>
      <c r="G904" s="4" t="s">
        <v>8224</v>
      </c>
      <c r="H904" s="4" t="s">
        <v>8246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8278</v>
      </c>
      <c r="O904" s="7">
        <f t="shared" si="84"/>
        <v>3.0000000000000001E-3</v>
      </c>
      <c r="P904" s="8">
        <f t="shared" si="85"/>
        <v>30</v>
      </c>
      <c r="Q904" s="4" t="str">
        <f t="shared" si="86"/>
        <v>music</v>
      </c>
      <c r="R904" s="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2.75" x14ac:dyDescent="0.4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8221</v>
      </c>
      <c r="G905" s="4" t="s">
        <v>8224</v>
      </c>
      <c r="H905" s="4" t="s">
        <v>8246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8278</v>
      </c>
      <c r="O905" s="7">
        <f t="shared" si="84"/>
        <v>3.2000000000000001E-2</v>
      </c>
      <c r="P905" s="8">
        <f t="shared" si="85"/>
        <v>40</v>
      </c>
      <c r="Q905" s="4" t="str">
        <f t="shared" si="86"/>
        <v>music</v>
      </c>
      <c r="R905" s="4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2.75" x14ac:dyDescent="0.4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8221</v>
      </c>
      <c r="G906" s="4" t="s">
        <v>8224</v>
      </c>
      <c r="H906" s="4" t="s">
        <v>8246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8278</v>
      </c>
      <c r="O906" s="7">
        <f t="shared" si="84"/>
        <v>3.0200000000000001E-3</v>
      </c>
      <c r="P906" s="8">
        <f t="shared" si="85"/>
        <v>50.33</v>
      </c>
      <c r="Q906" s="4" t="str">
        <f t="shared" si="86"/>
        <v>music</v>
      </c>
      <c r="R906" s="4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2.75" x14ac:dyDescent="0.4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8221</v>
      </c>
      <c r="G907" s="4" t="s">
        <v>8224</v>
      </c>
      <c r="H907" s="4" t="s">
        <v>8246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8278</v>
      </c>
      <c r="O907" s="7">
        <f t="shared" si="84"/>
        <v>3.0153846153846153E-2</v>
      </c>
      <c r="P907" s="8">
        <f t="shared" si="85"/>
        <v>32.67</v>
      </c>
      <c r="Q907" s="4" t="str">
        <f t="shared" si="86"/>
        <v>music</v>
      </c>
      <c r="R907" s="4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8.5" x14ac:dyDescent="0.4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8221</v>
      </c>
      <c r="G908" s="4" t="s">
        <v>8224</v>
      </c>
      <c r="H908" s="4" t="s">
        <v>8246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8278</v>
      </c>
      <c r="O908" s="7">
        <f t="shared" si="84"/>
        <v>0</v>
      </c>
      <c r="P908" s="8" t="e">
        <f t="shared" si="85"/>
        <v>#DIV/0!</v>
      </c>
      <c r="Q908" s="4" t="str">
        <f t="shared" si="86"/>
        <v>music</v>
      </c>
      <c r="R908" s="4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28.5" x14ac:dyDescent="0.4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8221</v>
      </c>
      <c r="G909" s="4" t="s">
        <v>8224</v>
      </c>
      <c r="H909" s="4" t="s">
        <v>8246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8278</v>
      </c>
      <c r="O909" s="7">
        <f t="shared" si="84"/>
        <v>0</v>
      </c>
      <c r="P909" s="8" t="e">
        <f t="shared" si="85"/>
        <v>#DIV/0!</v>
      </c>
      <c r="Q909" s="4" t="str">
        <f t="shared" si="86"/>
        <v>music</v>
      </c>
      <c r="R909" s="4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2.75" x14ac:dyDescent="0.4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8221</v>
      </c>
      <c r="G910" s="4" t="s">
        <v>8224</v>
      </c>
      <c r="H910" s="4" t="s">
        <v>8246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8278</v>
      </c>
      <c r="O910" s="7">
        <f t="shared" si="84"/>
        <v>0</v>
      </c>
      <c r="P910" s="8" t="e">
        <f t="shared" si="85"/>
        <v>#DIV/0!</v>
      </c>
      <c r="Q910" s="4" t="str">
        <f t="shared" si="86"/>
        <v>music</v>
      </c>
      <c r="R910" s="4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7" x14ac:dyDescent="0.4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8221</v>
      </c>
      <c r="G911" s="4" t="s">
        <v>8224</v>
      </c>
      <c r="H911" s="4" t="s">
        <v>8246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8278</v>
      </c>
      <c r="O911" s="7">
        <f t="shared" si="84"/>
        <v>3.2500000000000001E-2</v>
      </c>
      <c r="P911" s="8">
        <f t="shared" si="85"/>
        <v>65</v>
      </c>
      <c r="Q911" s="4" t="str">
        <f t="shared" si="86"/>
        <v>music</v>
      </c>
      <c r="R911" s="4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2.75" x14ac:dyDescent="0.4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8221</v>
      </c>
      <c r="G912" s="4" t="s">
        <v>8225</v>
      </c>
      <c r="H912" s="4" t="s">
        <v>8247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8278</v>
      </c>
      <c r="O912" s="7">
        <f t="shared" si="84"/>
        <v>0.22363636363636363</v>
      </c>
      <c r="P912" s="8">
        <f t="shared" si="85"/>
        <v>24.6</v>
      </c>
      <c r="Q912" s="4" t="str">
        <f t="shared" si="86"/>
        <v>music</v>
      </c>
      <c r="R912" s="4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2.75" x14ac:dyDescent="0.4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8221</v>
      </c>
      <c r="G913" s="4" t="s">
        <v>8224</v>
      </c>
      <c r="H913" s="4" t="s">
        <v>8246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8278</v>
      </c>
      <c r="O913" s="7">
        <f t="shared" si="84"/>
        <v>0</v>
      </c>
      <c r="P913" s="8" t="e">
        <f t="shared" si="85"/>
        <v>#DIV/0!</v>
      </c>
      <c r="Q913" s="4" t="str">
        <f t="shared" si="86"/>
        <v>music</v>
      </c>
      <c r="R913" s="4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2.75" x14ac:dyDescent="0.4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8221</v>
      </c>
      <c r="G914" s="4" t="s">
        <v>8224</v>
      </c>
      <c r="H914" s="4" t="s">
        <v>8246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8278</v>
      </c>
      <c r="O914" s="7">
        <f t="shared" si="84"/>
        <v>8.5714285714285719E-3</v>
      </c>
      <c r="P914" s="8">
        <f t="shared" si="85"/>
        <v>15</v>
      </c>
      <c r="Q914" s="4" t="str">
        <f t="shared" si="86"/>
        <v>music</v>
      </c>
      <c r="R914" s="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2.75" x14ac:dyDescent="0.4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8221</v>
      </c>
      <c r="G915" s="4" t="s">
        <v>8224</v>
      </c>
      <c r="H915" s="4" t="s">
        <v>8246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8278</v>
      </c>
      <c r="O915" s="7">
        <f t="shared" si="84"/>
        <v>6.6066666666666662E-2</v>
      </c>
      <c r="P915" s="8">
        <f t="shared" si="85"/>
        <v>82.58</v>
      </c>
      <c r="Q915" s="4" t="str">
        <f t="shared" si="86"/>
        <v>music</v>
      </c>
      <c r="R915" s="4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2.75" x14ac:dyDescent="0.4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8221</v>
      </c>
      <c r="G916" s="4" t="s">
        <v>8224</v>
      </c>
      <c r="H916" s="4" t="s">
        <v>8246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8278</v>
      </c>
      <c r="O916" s="7">
        <f t="shared" si="84"/>
        <v>0</v>
      </c>
      <c r="P916" s="8" t="e">
        <f t="shared" si="85"/>
        <v>#DIV/0!</v>
      </c>
      <c r="Q916" s="4" t="str">
        <f t="shared" si="86"/>
        <v>music</v>
      </c>
      <c r="R916" s="4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2.75" x14ac:dyDescent="0.4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8221</v>
      </c>
      <c r="G917" s="4" t="s">
        <v>8224</v>
      </c>
      <c r="H917" s="4" t="s">
        <v>8246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8278</v>
      </c>
      <c r="O917" s="7">
        <f t="shared" si="84"/>
        <v>5.7692307692307696E-2</v>
      </c>
      <c r="P917" s="8">
        <f t="shared" si="85"/>
        <v>41.67</v>
      </c>
      <c r="Q917" s="4" t="str">
        <f t="shared" si="86"/>
        <v>music</v>
      </c>
      <c r="R917" s="4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2.75" x14ac:dyDescent="0.4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8221</v>
      </c>
      <c r="G918" s="4" t="s">
        <v>8224</v>
      </c>
      <c r="H918" s="4" t="s">
        <v>8246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8278</v>
      </c>
      <c r="O918" s="7">
        <f t="shared" si="84"/>
        <v>0</v>
      </c>
      <c r="P918" s="8" t="e">
        <f t="shared" si="85"/>
        <v>#DIV/0!</v>
      </c>
      <c r="Q918" s="4" t="str">
        <f t="shared" si="86"/>
        <v>music</v>
      </c>
      <c r="R918" s="4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2.75" x14ac:dyDescent="0.4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8221</v>
      </c>
      <c r="G919" s="4" t="s">
        <v>8224</v>
      </c>
      <c r="H919" s="4" t="s">
        <v>8246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8278</v>
      </c>
      <c r="O919" s="7">
        <f t="shared" si="84"/>
        <v>6.0000000000000001E-3</v>
      </c>
      <c r="P919" s="8">
        <f t="shared" si="85"/>
        <v>30</v>
      </c>
      <c r="Q919" s="4" t="str">
        <f t="shared" si="86"/>
        <v>music</v>
      </c>
      <c r="R919" s="4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42.75" x14ac:dyDescent="0.4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8221</v>
      </c>
      <c r="G920" s="4" t="s">
        <v>8225</v>
      </c>
      <c r="H920" s="4" t="s">
        <v>8247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8278</v>
      </c>
      <c r="O920" s="7">
        <f t="shared" si="84"/>
        <v>5.0256410256410255E-2</v>
      </c>
      <c r="P920" s="8">
        <f t="shared" si="85"/>
        <v>19.600000000000001</v>
      </c>
      <c r="Q920" s="4" t="str">
        <f t="shared" si="86"/>
        <v>music</v>
      </c>
      <c r="R920" s="4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4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8221</v>
      </c>
      <c r="G921" s="4" t="s">
        <v>8224</v>
      </c>
      <c r="H921" s="4" t="s">
        <v>8246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8278</v>
      </c>
      <c r="O921" s="7">
        <f t="shared" si="84"/>
        <v>5.0000000000000001E-3</v>
      </c>
      <c r="P921" s="8">
        <f t="shared" si="85"/>
        <v>100</v>
      </c>
      <c r="Q921" s="4" t="str">
        <f t="shared" si="86"/>
        <v>music</v>
      </c>
      <c r="R921" s="4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2.75" x14ac:dyDescent="0.4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8221</v>
      </c>
      <c r="G922" s="4" t="s">
        <v>8224</v>
      </c>
      <c r="H922" s="4" t="s">
        <v>8246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8278</v>
      </c>
      <c r="O922" s="7">
        <f t="shared" si="84"/>
        <v>0</v>
      </c>
      <c r="P922" s="8" t="e">
        <f t="shared" si="85"/>
        <v>#DIV/0!</v>
      </c>
      <c r="Q922" s="4" t="str">
        <f t="shared" si="86"/>
        <v>music</v>
      </c>
      <c r="R922" s="4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42.75" x14ac:dyDescent="0.4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8221</v>
      </c>
      <c r="G923" s="4" t="s">
        <v>8224</v>
      </c>
      <c r="H923" s="4" t="s">
        <v>8246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8278</v>
      </c>
      <c r="O923" s="7">
        <f t="shared" si="84"/>
        <v>0.309</v>
      </c>
      <c r="P923" s="8">
        <f t="shared" si="85"/>
        <v>231.75</v>
      </c>
      <c r="Q923" s="4" t="str">
        <f t="shared" si="86"/>
        <v>music</v>
      </c>
      <c r="R923" s="4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2.75" x14ac:dyDescent="0.4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8221</v>
      </c>
      <c r="G924" s="4" t="s">
        <v>8224</v>
      </c>
      <c r="H924" s="4" t="s">
        <v>8246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8278</v>
      </c>
      <c r="O924" s="7">
        <f t="shared" si="84"/>
        <v>0.21037037037037037</v>
      </c>
      <c r="P924" s="8">
        <f t="shared" si="85"/>
        <v>189.33</v>
      </c>
      <c r="Q924" s="4" t="str">
        <f t="shared" si="86"/>
        <v>music</v>
      </c>
      <c r="R924" s="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2.75" x14ac:dyDescent="0.4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8221</v>
      </c>
      <c r="G925" s="4" t="s">
        <v>8224</v>
      </c>
      <c r="H925" s="4" t="s">
        <v>8246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8278</v>
      </c>
      <c r="O925" s="7">
        <f t="shared" si="84"/>
        <v>2.1999999999999999E-2</v>
      </c>
      <c r="P925" s="8">
        <f t="shared" si="85"/>
        <v>55</v>
      </c>
      <c r="Q925" s="4" t="str">
        <f t="shared" si="86"/>
        <v>music</v>
      </c>
      <c r="R925" s="4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42.75" x14ac:dyDescent="0.4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8221</v>
      </c>
      <c r="G926" s="4" t="s">
        <v>8224</v>
      </c>
      <c r="H926" s="4" t="s">
        <v>8246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8278</v>
      </c>
      <c r="O926" s="7">
        <f t="shared" si="84"/>
        <v>0.109</v>
      </c>
      <c r="P926" s="8">
        <f t="shared" si="85"/>
        <v>21.8</v>
      </c>
      <c r="Q926" s="4" t="str">
        <f t="shared" si="86"/>
        <v>music</v>
      </c>
      <c r="R926" s="4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2.75" x14ac:dyDescent="0.4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8221</v>
      </c>
      <c r="G927" s="4" t="s">
        <v>8224</v>
      </c>
      <c r="H927" s="4" t="s">
        <v>8246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8278</v>
      </c>
      <c r="O927" s="7">
        <f t="shared" si="84"/>
        <v>2.6666666666666668E-2</v>
      </c>
      <c r="P927" s="8">
        <f t="shared" si="85"/>
        <v>32</v>
      </c>
      <c r="Q927" s="4" t="str">
        <f t="shared" si="86"/>
        <v>music</v>
      </c>
      <c r="R927" s="4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7" x14ac:dyDescent="0.4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8221</v>
      </c>
      <c r="G928" s="4" t="s">
        <v>8224</v>
      </c>
      <c r="H928" s="4" t="s">
        <v>8246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8278</v>
      </c>
      <c r="O928" s="7">
        <f t="shared" si="84"/>
        <v>0</v>
      </c>
      <c r="P928" s="8" t="e">
        <f t="shared" si="85"/>
        <v>#DIV/0!</v>
      </c>
      <c r="Q928" s="4" t="str">
        <f t="shared" si="86"/>
        <v>music</v>
      </c>
      <c r="R928" s="4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8.5" x14ac:dyDescent="0.4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8221</v>
      </c>
      <c r="G929" s="4" t="s">
        <v>8224</v>
      </c>
      <c r="H929" s="4" t="s">
        <v>8246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8278</v>
      </c>
      <c r="O929" s="7">
        <f t="shared" si="84"/>
        <v>0</v>
      </c>
      <c r="P929" s="8" t="e">
        <f t="shared" si="85"/>
        <v>#DIV/0!</v>
      </c>
      <c r="Q929" s="4" t="str">
        <f t="shared" si="86"/>
        <v>music</v>
      </c>
      <c r="R929" s="4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2.75" x14ac:dyDescent="0.4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8221</v>
      </c>
      <c r="G930" s="4" t="s">
        <v>8224</v>
      </c>
      <c r="H930" s="4" t="s">
        <v>8246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8278</v>
      </c>
      <c r="O930" s="7">
        <f t="shared" si="84"/>
        <v>0.10862068965517241</v>
      </c>
      <c r="P930" s="8">
        <f t="shared" si="85"/>
        <v>56.25</v>
      </c>
      <c r="Q930" s="4" t="str">
        <f t="shared" si="86"/>
        <v>music</v>
      </c>
      <c r="R930" s="4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2.75" x14ac:dyDescent="0.4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8221</v>
      </c>
      <c r="G931" s="4" t="s">
        <v>8224</v>
      </c>
      <c r="H931" s="4" t="s">
        <v>8246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8278</v>
      </c>
      <c r="O931" s="7">
        <f t="shared" si="84"/>
        <v>0</v>
      </c>
      <c r="P931" s="8" t="e">
        <f t="shared" si="85"/>
        <v>#DIV/0!</v>
      </c>
      <c r="Q931" s="4" t="str">
        <f t="shared" si="86"/>
        <v>music</v>
      </c>
      <c r="R931" s="4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7" x14ac:dyDescent="0.4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8221</v>
      </c>
      <c r="G932" s="4" t="s">
        <v>8224</v>
      </c>
      <c r="H932" s="4" t="s">
        <v>8246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8278</v>
      </c>
      <c r="O932" s="7">
        <f t="shared" si="84"/>
        <v>0.38333333333333336</v>
      </c>
      <c r="P932" s="8">
        <f t="shared" si="85"/>
        <v>69</v>
      </c>
      <c r="Q932" s="4" t="str">
        <f t="shared" si="86"/>
        <v>music</v>
      </c>
      <c r="R932" s="4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2.75" x14ac:dyDescent="0.4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8221</v>
      </c>
      <c r="G933" s="4" t="s">
        <v>8225</v>
      </c>
      <c r="H933" s="4" t="s">
        <v>8247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8278</v>
      </c>
      <c r="O933" s="7">
        <f t="shared" si="84"/>
        <v>6.5500000000000003E-2</v>
      </c>
      <c r="P933" s="8">
        <f t="shared" si="85"/>
        <v>18.71</v>
      </c>
      <c r="Q933" s="4" t="str">
        <f t="shared" si="86"/>
        <v>music</v>
      </c>
      <c r="R933" s="4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8.5" x14ac:dyDescent="0.4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8221</v>
      </c>
      <c r="G934" s="4" t="s">
        <v>8224</v>
      </c>
      <c r="H934" s="4" t="s">
        <v>8246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8278</v>
      </c>
      <c r="O934" s="7">
        <f t="shared" si="84"/>
        <v>0.14536842105263159</v>
      </c>
      <c r="P934" s="8">
        <f t="shared" si="85"/>
        <v>46.03</v>
      </c>
      <c r="Q934" s="4" t="str">
        <f t="shared" si="86"/>
        <v>music</v>
      </c>
      <c r="R934" s="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2.75" x14ac:dyDescent="0.4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8221</v>
      </c>
      <c r="G935" s="4" t="s">
        <v>8224</v>
      </c>
      <c r="H935" s="4" t="s">
        <v>8246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8278</v>
      </c>
      <c r="O935" s="7">
        <f t="shared" si="84"/>
        <v>0.06</v>
      </c>
      <c r="P935" s="8">
        <f t="shared" si="85"/>
        <v>60</v>
      </c>
      <c r="Q935" s="4" t="str">
        <f t="shared" si="86"/>
        <v>music</v>
      </c>
      <c r="R935" s="4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2.75" x14ac:dyDescent="0.4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8221</v>
      </c>
      <c r="G936" s="4" t="s">
        <v>8229</v>
      </c>
      <c r="H936" s="4" t="s">
        <v>8251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8278</v>
      </c>
      <c r="O936" s="7">
        <f t="shared" si="84"/>
        <v>0.30399999999999999</v>
      </c>
      <c r="P936" s="8">
        <f t="shared" si="85"/>
        <v>50.67</v>
      </c>
      <c r="Q936" s="4" t="str">
        <f t="shared" si="86"/>
        <v>music</v>
      </c>
      <c r="R936" s="4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2.75" x14ac:dyDescent="0.4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8221</v>
      </c>
      <c r="G937" s="4" t="s">
        <v>8224</v>
      </c>
      <c r="H937" s="4" t="s">
        <v>8246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8278</v>
      </c>
      <c r="O937" s="7">
        <f t="shared" si="84"/>
        <v>1.4285714285714285E-2</v>
      </c>
      <c r="P937" s="8">
        <f t="shared" si="85"/>
        <v>25</v>
      </c>
      <c r="Q937" s="4" t="str">
        <f t="shared" si="86"/>
        <v>music</v>
      </c>
      <c r="R937" s="4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2.75" x14ac:dyDescent="0.4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8221</v>
      </c>
      <c r="G938" s="4" t="s">
        <v>8224</v>
      </c>
      <c r="H938" s="4" t="s">
        <v>8246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8278</v>
      </c>
      <c r="O938" s="7">
        <f t="shared" si="84"/>
        <v>0</v>
      </c>
      <c r="P938" s="8" t="e">
        <f t="shared" si="85"/>
        <v>#DIV/0!</v>
      </c>
      <c r="Q938" s="4" t="str">
        <f t="shared" si="86"/>
        <v>music</v>
      </c>
      <c r="R938" s="4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2.75" x14ac:dyDescent="0.4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8221</v>
      </c>
      <c r="G939" s="4" t="s">
        <v>8224</v>
      </c>
      <c r="H939" s="4" t="s">
        <v>8246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8278</v>
      </c>
      <c r="O939" s="7">
        <f t="shared" si="84"/>
        <v>1.1428571428571429E-2</v>
      </c>
      <c r="P939" s="8">
        <f t="shared" si="85"/>
        <v>20</v>
      </c>
      <c r="Q939" s="4" t="str">
        <f t="shared" si="86"/>
        <v>music</v>
      </c>
      <c r="R939" s="4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2.75" x14ac:dyDescent="0.4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8221</v>
      </c>
      <c r="G940" s="4" t="s">
        <v>8224</v>
      </c>
      <c r="H940" s="4" t="s">
        <v>8246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8278</v>
      </c>
      <c r="O940" s="7">
        <f t="shared" si="84"/>
        <v>3.5714285714285713E-3</v>
      </c>
      <c r="P940" s="8">
        <f t="shared" si="85"/>
        <v>25</v>
      </c>
      <c r="Q940" s="4" t="str">
        <f t="shared" si="86"/>
        <v>music</v>
      </c>
      <c r="R940" s="4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2.75" x14ac:dyDescent="0.4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8221</v>
      </c>
      <c r="G941" s="4" t="s">
        <v>8224</v>
      </c>
      <c r="H941" s="4" t="s">
        <v>8246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8278</v>
      </c>
      <c r="O941" s="7">
        <f t="shared" si="84"/>
        <v>1.4545454545454545E-2</v>
      </c>
      <c r="P941" s="8">
        <f t="shared" si="85"/>
        <v>20</v>
      </c>
      <c r="Q941" s="4" t="str">
        <f t="shared" si="86"/>
        <v>music</v>
      </c>
      <c r="R941" s="4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2.75" x14ac:dyDescent="0.4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8221</v>
      </c>
      <c r="G942" s="4" t="s">
        <v>8224</v>
      </c>
      <c r="H942" s="4" t="s">
        <v>8246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8273</v>
      </c>
      <c r="O942" s="7">
        <f t="shared" si="84"/>
        <v>0.17155555555555554</v>
      </c>
      <c r="P942" s="8">
        <f t="shared" si="85"/>
        <v>110.29</v>
      </c>
      <c r="Q942" s="4" t="str">
        <f t="shared" si="86"/>
        <v>technology</v>
      </c>
      <c r="R942" s="4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7" x14ac:dyDescent="0.4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8221</v>
      </c>
      <c r="G943" s="4" t="s">
        <v>8224</v>
      </c>
      <c r="H943" s="4" t="s">
        <v>8246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8273</v>
      </c>
      <c r="O943" s="7">
        <f t="shared" si="84"/>
        <v>2.3220000000000001E-2</v>
      </c>
      <c r="P943" s="8">
        <f t="shared" si="85"/>
        <v>37.450000000000003</v>
      </c>
      <c r="Q943" s="4" t="str">
        <f t="shared" si="86"/>
        <v>technology</v>
      </c>
      <c r="R943" s="4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42.75" x14ac:dyDescent="0.4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8221</v>
      </c>
      <c r="G944" s="4" t="s">
        <v>8224</v>
      </c>
      <c r="H944" s="4" t="s">
        <v>8246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8273</v>
      </c>
      <c r="O944" s="7">
        <f t="shared" si="84"/>
        <v>8.9066666666666669E-2</v>
      </c>
      <c r="P944" s="8">
        <f t="shared" si="85"/>
        <v>41.75</v>
      </c>
      <c r="Q944" s="4" t="str">
        <f t="shared" si="86"/>
        <v>technology</v>
      </c>
      <c r="R944" s="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8.5" x14ac:dyDescent="0.4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8221</v>
      </c>
      <c r="G945" s="4" t="s">
        <v>8224</v>
      </c>
      <c r="H945" s="4" t="s">
        <v>8246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8273</v>
      </c>
      <c r="O945" s="7">
        <f t="shared" si="84"/>
        <v>9.633333333333334E-2</v>
      </c>
      <c r="P945" s="8">
        <f t="shared" si="85"/>
        <v>24.08</v>
      </c>
      <c r="Q945" s="4" t="str">
        <f t="shared" si="86"/>
        <v>technology</v>
      </c>
      <c r="R945" s="4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2.75" x14ac:dyDescent="0.4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8221</v>
      </c>
      <c r="G946" s="4" t="s">
        <v>8224</v>
      </c>
      <c r="H946" s="4" t="s">
        <v>8246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8273</v>
      </c>
      <c r="O946" s="7">
        <f t="shared" si="84"/>
        <v>0.13325999999999999</v>
      </c>
      <c r="P946" s="8">
        <f t="shared" si="85"/>
        <v>69.41</v>
      </c>
      <c r="Q946" s="4" t="str">
        <f t="shared" si="86"/>
        <v>technology</v>
      </c>
      <c r="R946" s="4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2.75" x14ac:dyDescent="0.4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8221</v>
      </c>
      <c r="G947" s="4" t="s">
        <v>8230</v>
      </c>
      <c r="H947" s="4" t="s">
        <v>8249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8273</v>
      </c>
      <c r="O947" s="7">
        <f t="shared" si="84"/>
        <v>2.4840000000000001E-2</v>
      </c>
      <c r="P947" s="8">
        <f t="shared" si="85"/>
        <v>155.25</v>
      </c>
      <c r="Q947" s="4" t="str">
        <f t="shared" si="86"/>
        <v>technology</v>
      </c>
      <c r="R947" s="4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28.5" x14ac:dyDescent="0.4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8221</v>
      </c>
      <c r="G948" s="4" t="s">
        <v>8224</v>
      </c>
      <c r="H948" s="4" t="s">
        <v>8246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8273</v>
      </c>
      <c r="O948" s="7">
        <f t="shared" si="84"/>
        <v>1.9066666666666666E-2</v>
      </c>
      <c r="P948" s="8">
        <f t="shared" si="85"/>
        <v>57.2</v>
      </c>
      <c r="Q948" s="4" t="str">
        <f t="shared" si="86"/>
        <v>technology</v>
      </c>
      <c r="R948" s="4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42.75" x14ac:dyDescent="0.4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8221</v>
      </c>
      <c r="G949" s="4" t="s">
        <v>8224</v>
      </c>
      <c r="H949" s="4" t="s">
        <v>8246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8273</v>
      </c>
      <c r="O949" s="7">
        <f t="shared" si="84"/>
        <v>0</v>
      </c>
      <c r="P949" s="8" t="e">
        <f t="shared" si="85"/>
        <v>#DIV/0!</v>
      </c>
      <c r="Q949" s="4" t="str">
        <f t="shared" si="86"/>
        <v>technology</v>
      </c>
      <c r="R949" s="4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7" x14ac:dyDescent="0.4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8221</v>
      </c>
      <c r="G950" s="4" t="s">
        <v>8233</v>
      </c>
      <c r="H950" s="4" t="s">
        <v>8249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8273</v>
      </c>
      <c r="O950" s="7">
        <f t="shared" si="84"/>
        <v>0.12</v>
      </c>
      <c r="P950" s="8">
        <f t="shared" si="85"/>
        <v>60</v>
      </c>
      <c r="Q950" s="4" t="str">
        <f t="shared" si="86"/>
        <v>technology</v>
      </c>
      <c r="R950" s="4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2.75" x14ac:dyDescent="0.4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8221</v>
      </c>
      <c r="G951" s="4" t="s">
        <v>8236</v>
      </c>
      <c r="H951" s="4" t="s">
        <v>8249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8273</v>
      </c>
      <c r="O951" s="7">
        <f t="shared" si="84"/>
        <v>1.3650000000000001E-2</v>
      </c>
      <c r="P951" s="8">
        <f t="shared" si="85"/>
        <v>39</v>
      </c>
      <c r="Q951" s="4" t="str">
        <f t="shared" si="86"/>
        <v>technology</v>
      </c>
      <c r="R951" s="4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2.75" x14ac:dyDescent="0.4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8221</v>
      </c>
      <c r="G952" s="4" t="s">
        <v>8229</v>
      </c>
      <c r="H952" s="4" t="s">
        <v>8251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8273</v>
      </c>
      <c r="O952" s="7">
        <f t="shared" si="84"/>
        <v>0.28039999999999998</v>
      </c>
      <c r="P952" s="8">
        <f t="shared" si="85"/>
        <v>58.42</v>
      </c>
      <c r="Q952" s="4" t="str">
        <f t="shared" si="86"/>
        <v>technology</v>
      </c>
      <c r="R952" s="4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4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8221</v>
      </c>
      <c r="G953" s="4" t="s">
        <v>8224</v>
      </c>
      <c r="H953" s="4" t="s">
        <v>8246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8273</v>
      </c>
      <c r="O953" s="7">
        <f t="shared" si="84"/>
        <v>0.38390000000000002</v>
      </c>
      <c r="P953" s="8">
        <f t="shared" si="85"/>
        <v>158.63999999999999</v>
      </c>
      <c r="Q953" s="4" t="str">
        <f t="shared" si="86"/>
        <v>technology</v>
      </c>
      <c r="R953" s="4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8.5" x14ac:dyDescent="0.4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8221</v>
      </c>
      <c r="G954" s="4" t="s">
        <v>8224</v>
      </c>
      <c r="H954" s="4" t="s">
        <v>8246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8273</v>
      </c>
      <c r="O954" s="7">
        <f t="shared" si="84"/>
        <v>0.39942857142857141</v>
      </c>
      <c r="P954" s="8">
        <f t="shared" si="85"/>
        <v>99.86</v>
      </c>
      <c r="Q954" s="4" t="str">
        <f t="shared" si="86"/>
        <v>technology</v>
      </c>
      <c r="R954" s="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2.75" x14ac:dyDescent="0.4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8221</v>
      </c>
      <c r="G955" s="4" t="s">
        <v>8224</v>
      </c>
      <c r="H955" s="4" t="s">
        <v>8246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8273</v>
      </c>
      <c r="O955" s="7">
        <f t="shared" si="84"/>
        <v>8.3999999999999995E-3</v>
      </c>
      <c r="P955" s="8">
        <f t="shared" si="85"/>
        <v>25.2</v>
      </c>
      <c r="Q955" s="4" t="str">
        <f t="shared" si="86"/>
        <v>technology</v>
      </c>
      <c r="R955" s="4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2.75" x14ac:dyDescent="0.4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8221</v>
      </c>
      <c r="G956" s="4" t="s">
        <v>8224</v>
      </c>
      <c r="H956" s="4" t="s">
        <v>8246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8273</v>
      </c>
      <c r="O956" s="7">
        <f t="shared" si="84"/>
        <v>0.43406666666666666</v>
      </c>
      <c r="P956" s="8">
        <f t="shared" si="85"/>
        <v>89.19</v>
      </c>
      <c r="Q956" s="4" t="str">
        <f t="shared" si="86"/>
        <v>technology</v>
      </c>
      <c r="R956" s="4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2.75" x14ac:dyDescent="0.4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8221</v>
      </c>
      <c r="G957" s="4" t="s">
        <v>8224</v>
      </c>
      <c r="H957" s="4" t="s">
        <v>8246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8273</v>
      </c>
      <c r="O957" s="7">
        <f t="shared" si="84"/>
        <v>5.6613333333333335E-2</v>
      </c>
      <c r="P957" s="8">
        <f t="shared" si="85"/>
        <v>182.62</v>
      </c>
      <c r="Q957" s="4" t="str">
        <f t="shared" si="86"/>
        <v>technology</v>
      </c>
      <c r="R957" s="4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7" x14ac:dyDescent="0.4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8221</v>
      </c>
      <c r="G958" s="4" t="s">
        <v>8224</v>
      </c>
      <c r="H958" s="4" t="s">
        <v>8246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8273</v>
      </c>
      <c r="O958" s="7">
        <f t="shared" si="84"/>
        <v>1.7219999999999999E-2</v>
      </c>
      <c r="P958" s="8">
        <f t="shared" si="85"/>
        <v>50.65</v>
      </c>
      <c r="Q958" s="4" t="str">
        <f t="shared" si="86"/>
        <v>technology</v>
      </c>
      <c r="R958" s="4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8.5" x14ac:dyDescent="0.4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8221</v>
      </c>
      <c r="G959" s="4" t="s">
        <v>8224</v>
      </c>
      <c r="H959" s="4" t="s">
        <v>8246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8273</v>
      </c>
      <c r="O959" s="7">
        <f t="shared" si="84"/>
        <v>1.9416666666666665E-2</v>
      </c>
      <c r="P959" s="8">
        <f t="shared" si="85"/>
        <v>33.29</v>
      </c>
      <c r="Q959" s="4" t="str">
        <f t="shared" si="86"/>
        <v>technology</v>
      </c>
      <c r="R959" s="4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42.75" x14ac:dyDescent="0.4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8221</v>
      </c>
      <c r="G960" s="4" t="s">
        <v>8224</v>
      </c>
      <c r="H960" s="4" t="s">
        <v>8246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8273</v>
      </c>
      <c r="O960" s="7">
        <f t="shared" si="84"/>
        <v>0.11328275684711328</v>
      </c>
      <c r="P960" s="8">
        <f t="shared" si="85"/>
        <v>51.82</v>
      </c>
      <c r="Q960" s="4" t="str">
        <f t="shared" si="86"/>
        <v>technology</v>
      </c>
      <c r="R960" s="4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2.75" x14ac:dyDescent="0.4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8221</v>
      </c>
      <c r="G961" s="4" t="s">
        <v>8224</v>
      </c>
      <c r="H961" s="4" t="s">
        <v>8246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8273</v>
      </c>
      <c r="O961" s="7">
        <f t="shared" si="84"/>
        <v>0.3886</v>
      </c>
      <c r="P961" s="8">
        <f t="shared" si="85"/>
        <v>113.63</v>
      </c>
      <c r="Q961" s="4" t="str">
        <f t="shared" si="86"/>
        <v>technology</v>
      </c>
      <c r="R961" s="4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2.75" x14ac:dyDescent="0.4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8221</v>
      </c>
      <c r="G962" s="4" t="s">
        <v>8224</v>
      </c>
      <c r="H962" s="4" t="s">
        <v>8246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8273</v>
      </c>
      <c r="O962" s="7">
        <f t="shared" ref="O962:O1025" si="90">E962/D962</f>
        <v>0.46100628930817611</v>
      </c>
      <c r="P962" s="8">
        <f t="shared" ref="P962:P1025" si="91">ROUND(E962/L962, 2)</f>
        <v>136.46</v>
      </c>
      <c r="Q962" s="4" t="str">
        <f t="shared" si="86"/>
        <v>technology</v>
      </c>
      <c r="R962" s="4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2.75" x14ac:dyDescent="0.4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8221</v>
      </c>
      <c r="G963" s="4" t="s">
        <v>8224</v>
      </c>
      <c r="H963" s="4" t="s">
        <v>8246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8273</v>
      </c>
      <c r="O963" s="7">
        <f t="shared" si="90"/>
        <v>0.42188421052631581</v>
      </c>
      <c r="P963" s="8">
        <f t="shared" si="91"/>
        <v>364.35</v>
      </c>
      <c r="Q963" s="4" t="str">
        <f t="shared" ref="Q963:Q1026" si="92">LEFT(N963,(SEARCH("/",N963,1)-1))</f>
        <v>technology</v>
      </c>
      <c r="R963" s="4" t="str">
        <f t="shared" ref="R963:R1026" si="93">RIGHT(N963,(LEN(N963)-SEARCH("/",N963,1)))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2.75" x14ac:dyDescent="0.4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8221</v>
      </c>
      <c r="G964" s="4" t="s">
        <v>8224</v>
      </c>
      <c r="H964" s="4" t="s">
        <v>8246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8273</v>
      </c>
      <c r="O964" s="7">
        <f t="shared" si="90"/>
        <v>0.2848</v>
      </c>
      <c r="P964" s="8">
        <f t="shared" si="91"/>
        <v>19.239999999999998</v>
      </c>
      <c r="Q964" s="4" t="str">
        <f t="shared" si="92"/>
        <v>technology</v>
      </c>
      <c r="R964" s="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8.5" x14ac:dyDescent="0.4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8221</v>
      </c>
      <c r="G965" s="4" t="s">
        <v>8224</v>
      </c>
      <c r="H965" s="4" t="s">
        <v>8246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8273</v>
      </c>
      <c r="O965" s="7">
        <f t="shared" si="90"/>
        <v>1.0771428571428571E-2</v>
      </c>
      <c r="P965" s="8">
        <f t="shared" si="91"/>
        <v>41.89</v>
      </c>
      <c r="Q965" s="4" t="str">
        <f t="shared" si="92"/>
        <v>technology</v>
      </c>
      <c r="R965" s="4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2.75" x14ac:dyDescent="0.4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8221</v>
      </c>
      <c r="G966" s="4" t="s">
        <v>8229</v>
      </c>
      <c r="H966" s="4" t="s">
        <v>8251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8273</v>
      </c>
      <c r="O966" s="7">
        <f t="shared" si="90"/>
        <v>7.9909090909090902E-3</v>
      </c>
      <c r="P966" s="8">
        <f t="shared" si="91"/>
        <v>30.31</v>
      </c>
      <c r="Q966" s="4" t="str">
        <f t="shared" si="92"/>
        <v>technology</v>
      </c>
      <c r="R966" s="4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2.75" x14ac:dyDescent="0.4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8221</v>
      </c>
      <c r="G967" s="4" t="s">
        <v>8224</v>
      </c>
      <c r="H967" s="4" t="s">
        <v>8246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8273</v>
      </c>
      <c r="O967" s="7">
        <f t="shared" si="90"/>
        <v>1.192E-2</v>
      </c>
      <c r="P967" s="8">
        <f t="shared" si="91"/>
        <v>49.67</v>
      </c>
      <c r="Q967" s="4" t="str">
        <f t="shared" si="92"/>
        <v>technology</v>
      </c>
      <c r="R967" s="4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2.75" x14ac:dyDescent="0.4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8221</v>
      </c>
      <c r="G968" s="4" t="s">
        <v>8224</v>
      </c>
      <c r="H968" s="4" t="s">
        <v>8246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8273</v>
      </c>
      <c r="O968" s="7">
        <f t="shared" si="90"/>
        <v>0.14799999999999999</v>
      </c>
      <c r="P968" s="8">
        <f t="shared" si="91"/>
        <v>59.2</v>
      </c>
      <c r="Q968" s="4" t="str">
        <f t="shared" si="92"/>
        <v>technology</v>
      </c>
      <c r="R968" s="4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2.75" x14ac:dyDescent="0.4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8221</v>
      </c>
      <c r="G969" s="4" t="s">
        <v>8224</v>
      </c>
      <c r="H969" s="4" t="s">
        <v>8246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8273</v>
      </c>
      <c r="O969" s="7">
        <f t="shared" si="90"/>
        <v>0.17810000000000001</v>
      </c>
      <c r="P969" s="8">
        <f t="shared" si="91"/>
        <v>43.98</v>
      </c>
      <c r="Q969" s="4" t="str">
        <f t="shared" si="92"/>
        <v>technology</v>
      </c>
      <c r="R969" s="4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2.75" x14ac:dyDescent="0.4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8221</v>
      </c>
      <c r="G970" s="4" t="s">
        <v>8224</v>
      </c>
      <c r="H970" s="4" t="s">
        <v>8246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8273</v>
      </c>
      <c r="O970" s="7">
        <f t="shared" si="90"/>
        <v>1.325E-2</v>
      </c>
      <c r="P970" s="8">
        <f t="shared" si="91"/>
        <v>26.5</v>
      </c>
      <c r="Q970" s="4" t="str">
        <f t="shared" si="92"/>
        <v>technology</v>
      </c>
      <c r="R970" s="4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8.5" x14ac:dyDescent="0.4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8221</v>
      </c>
      <c r="G971" s="4" t="s">
        <v>8238</v>
      </c>
      <c r="H971" s="4" t="s">
        <v>8256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8273</v>
      </c>
      <c r="O971" s="7">
        <f t="shared" si="90"/>
        <v>0.46666666666666667</v>
      </c>
      <c r="P971" s="8">
        <f t="shared" si="91"/>
        <v>1272.73</v>
      </c>
      <c r="Q971" s="4" t="str">
        <f t="shared" si="92"/>
        <v>technology</v>
      </c>
      <c r="R971" s="4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42.75" x14ac:dyDescent="0.4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8221</v>
      </c>
      <c r="G972" s="4" t="s">
        <v>8229</v>
      </c>
      <c r="H972" s="4" t="s">
        <v>8251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8273</v>
      </c>
      <c r="O972" s="7">
        <f t="shared" si="90"/>
        <v>0.4592</v>
      </c>
      <c r="P972" s="8">
        <f t="shared" si="91"/>
        <v>164</v>
      </c>
      <c r="Q972" s="4" t="str">
        <f t="shared" si="92"/>
        <v>technology</v>
      </c>
      <c r="R972" s="4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2.75" x14ac:dyDescent="0.4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8221</v>
      </c>
      <c r="G973" s="4" t="s">
        <v>8224</v>
      </c>
      <c r="H973" s="4" t="s">
        <v>8246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8273</v>
      </c>
      <c r="O973" s="7">
        <f t="shared" si="90"/>
        <v>2.2599999999999999E-3</v>
      </c>
      <c r="P973" s="8">
        <f t="shared" si="91"/>
        <v>45.2</v>
      </c>
      <c r="Q973" s="4" t="str">
        <f t="shared" si="92"/>
        <v>technology</v>
      </c>
      <c r="R973" s="4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2.75" x14ac:dyDescent="0.4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8221</v>
      </c>
      <c r="G974" s="4" t="s">
        <v>8224</v>
      </c>
      <c r="H974" s="4" t="s">
        <v>8246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8273</v>
      </c>
      <c r="O974" s="7">
        <f t="shared" si="90"/>
        <v>0.34625</v>
      </c>
      <c r="P974" s="8">
        <f t="shared" si="91"/>
        <v>153.88999999999999</v>
      </c>
      <c r="Q974" s="4" t="str">
        <f t="shared" si="92"/>
        <v>technology</v>
      </c>
      <c r="R974" s="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42.75" x14ac:dyDescent="0.4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8221</v>
      </c>
      <c r="G975" s="4" t="s">
        <v>8224</v>
      </c>
      <c r="H975" s="4" t="s">
        <v>8246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8273</v>
      </c>
      <c r="O975" s="7">
        <f t="shared" si="90"/>
        <v>2.0549999999999999E-2</v>
      </c>
      <c r="P975" s="8">
        <f t="shared" si="91"/>
        <v>51.38</v>
      </c>
      <c r="Q975" s="4" t="str">
        <f t="shared" si="92"/>
        <v>technology</v>
      </c>
      <c r="R975" s="4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2.75" x14ac:dyDescent="0.4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8221</v>
      </c>
      <c r="G976" s="4" t="s">
        <v>8224</v>
      </c>
      <c r="H976" s="4" t="s">
        <v>8246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8273</v>
      </c>
      <c r="O976" s="7">
        <f t="shared" si="90"/>
        <v>5.5999999999999999E-3</v>
      </c>
      <c r="P976" s="8">
        <f t="shared" si="91"/>
        <v>93.33</v>
      </c>
      <c r="Q976" s="4" t="str">
        <f t="shared" si="92"/>
        <v>technology</v>
      </c>
      <c r="R976" s="4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2.75" x14ac:dyDescent="0.4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8221</v>
      </c>
      <c r="G977" s="4" t="s">
        <v>8224</v>
      </c>
      <c r="H977" s="4" t="s">
        <v>8246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8273</v>
      </c>
      <c r="O977" s="7">
        <f t="shared" si="90"/>
        <v>2.6069999999999999E-2</v>
      </c>
      <c r="P977" s="8">
        <f t="shared" si="91"/>
        <v>108.63</v>
      </c>
      <c r="Q977" s="4" t="str">
        <f t="shared" si="92"/>
        <v>technology</v>
      </c>
      <c r="R977" s="4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2.75" x14ac:dyDescent="0.4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8221</v>
      </c>
      <c r="G978" s="4" t="s">
        <v>8226</v>
      </c>
      <c r="H978" s="4" t="s">
        <v>8248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8273</v>
      </c>
      <c r="O978" s="7">
        <f t="shared" si="90"/>
        <v>1.9259999999999999E-2</v>
      </c>
      <c r="P978" s="8">
        <f t="shared" si="91"/>
        <v>160.5</v>
      </c>
      <c r="Q978" s="4" t="str">
        <f t="shared" si="92"/>
        <v>technology</v>
      </c>
      <c r="R978" s="4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2.75" x14ac:dyDescent="0.4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8221</v>
      </c>
      <c r="G979" s="4" t="s">
        <v>8239</v>
      </c>
      <c r="H979" s="4" t="s">
        <v>8249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8273</v>
      </c>
      <c r="O979" s="7">
        <f t="shared" si="90"/>
        <v>0.33666666666666667</v>
      </c>
      <c r="P979" s="8">
        <f t="shared" si="91"/>
        <v>75.75</v>
      </c>
      <c r="Q979" s="4" t="str">
        <f t="shared" si="92"/>
        <v>technology</v>
      </c>
      <c r="R979" s="4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2.75" x14ac:dyDescent="0.4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8221</v>
      </c>
      <c r="G980" s="4" t="s">
        <v>8235</v>
      </c>
      <c r="H980" s="4" t="s">
        <v>8255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8273</v>
      </c>
      <c r="O980" s="7">
        <f t="shared" si="90"/>
        <v>0.5626326718299024</v>
      </c>
      <c r="P980" s="8">
        <f t="shared" si="91"/>
        <v>790.84</v>
      </c>
      <c r="Q980" s="4" t="str">
        <f t="shared" si="92"/>
        <v>technology</v>
      </c>
      <c r="R980" s="4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2.75" x14ac:dyDescent="0.4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8221</v>
      </c>
      <c r="G981" s="4" t="s">
        <v>8224</v>
      </c>
      <c r="H981" s="4" t="s">
        <v>8246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8273</v>
      </c>
      <c r="O981" s="7">
        <f t="shared" si="90"/>
        <v>0.82817600000000002</v>
      </c>
      <c r="P981" s="8">
        <f t="shared" si="91"/>
        <v>301.94</v>
      </c>
      <c r="Q981" s="4" t="str">
        <f t="shared" si="92"/>
        <v>technology</v>
      </c>
      <c r="R981" s="4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42.75" x14ac:dyDescent="0.4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8221</v>
      </c>
      <c r="G982" s="4" t="s">
        <v>8224</v>
      </c>
      <c r="H982" s="4" t="s">
        <v>8246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8273</v>
      </c>
      <c r="O982" s="7">
        <f t="shared" si="90"/>
        <v>0.14860000000000001</v>
      </c>
      <c r="P982" s="8">
        <f t="shared" si="91"/>
        <v>47.94</v>
      </c>
      <c r="Q982" s="4" t="str">
        <f t="shared" si="92"/>
        <v>technology</v>
      </c>
      <c r="R982" s="4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42.75" x14ac:dyDescent="0.4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8221</v>
      </c>
      <c r="G983" s="4" t="s">
        <v>8224</v>
      </c>
      <c r="H983" s="4" t="s">
        <v>8246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8273</v>
      </c>
      <c r="O983" s="7">
        <f t="shared" si="90"/>
        <v>1.2375123751237513E-4</v>
      </c>
      <c r="P983" s="8">
        <f t="shared" si="91"/>
        <v>2.75</v>
      </c>
      <c r="Q983" s="4" t="str">
        <f t="shared" si="92"/>
        <v>technology</v>
      </c>
      <c r="R983" s="4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8.5" x14ac:dyDescent="0.4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8221</v>
      </c>
      <c r="G984" s="4" t="s">
        <v>8224</v>
      </c>
      <c r="H984" s="4" t="s">
        <v>8246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8273</v>
      </c>
      <c r="O984" s="7">
        <f t="shared" si="90"/>
        <v>1.7142857142857143E-4</v>
      </c>
      <c r="P984" s="8">
        <f t="shared" si="91"/>
        <v>1</v>
      </c>
      <c r="Q984" s="4" t="str">
        <f t="shared" si="92"/>
        <v>technology</v>
      </c>
      <c r="R984" s="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7" x14ac:dyDescent="0.4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8221</v>
      </c>
      <c r="G985" s="4" t="s">
        <v>8227</v>
      </c>
      <c r="H985" s="4" t="s">
        <v>8249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8273</v>
      </c>
      <c r="O985" s="7">
        <f t="shared" si="90"/>
        <v>0.2950613611721471</v>
      </c>
      <c r="P985" s="8">
        <f t="shared" si="91"/>
        <v>171.79</v>
      </c>
      <c r="Q985" s="4" t="str">
        <f t="shared" si="92"/>
        <v>technology</v>
      </c>
      <c r="R985" s="4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1.25" x14ac:dyDescent="0.4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8221</v>
      </c>
      <c r="G986" s="4" t="s">
        <v>8224</v>
      </c>
      <c r="H986" s="4" t="s">
        <v>8246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8273</v>
      </c>
      <c r="O986" s="7">
        <f t="shared" si="90"/>
        <v>1.06E-2</v>
      </c>
      <c r="P986" s="8">
        <f t="shared" si="91"/>
        <v>35.33</v>
      </c>
      <c r="Q986" s="4" t="str">
        <f t="shared" si="92"/>
        <v>technology</v>
      </c>
      <c r="R986" s="4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2.75" x14ac:dyDescent="0.4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8221</v>
      </c>
      <c r="G987" s="4" t="s">
        <v>8236</v>
      </c>
      <c r="H987" s="4" t="s">
        <v>8249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8273</v>
      </c>
      <c r="O987" s="7">
        <f t="shared" si="90"/>
        <v>6.2933333333333327E-2</v>
      </c>
      <c r="P987" s="8">
        <f t="shared" si="91"/>
        <v>82.09</v>
      </c>
      <c r="Q987" s="4" t="str">
        <f t="shared" si="92"/>
        <v>technology</v>
      </c>
      <c r="R987" s="4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42.75" x14ac:dyDescent="0.4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8221</v>
      </c>
      <c r="G988" s="4" t="s">
        <v>8225</v>
      </c>
      <c r="H988" s="4" t="s">
        <v>8247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8273</v>
      </c>
      <c r="O988" s="7">
        <f t="shared" si="90"/>
        <v>0.1275</v>
      </c>
      <c r="P988" s="8">
        <f t="shared" si="91"/>
        <v>110.87</v>
      </c>
      <c r="Q988" s="4" t="str">
        <f t="shared" si="92"/>
        <v>technology</v>
      </c>
      <c r="R988" s="4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2.75" x14ac:dyDescent="0.4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8221</v>
      </c>
      <c r="G989" s="4" t="s">
        <v>8233</v>
      </c>
      <c r="H989" s="4" t="s">
        <v>8249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8273</v>
      </c>
      <c r="O989" s="7">
        <f t="shared" si="90"/>
        <v>0.13220000000000001</v>
      </c>
      <c r="P989" s="8">
        <f t="shared" si="91"/>
        <v>161.22</v>
      </c>
      <c r="Q989" s="4" t="str">
        <f t="shared" si="92"/>
        <v>technology</v>
      </c>
      <c r="R989" s="4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7" x14ac:dyDescent="0.4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8221</v>
      </c>
      <c r="G990" s="4" t="s">
        <v>8237</v>
      </c>
      <c r="H990" s="4" t="s">
        <v>8249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8273</v>
      </c>
      <c r="O990" s="7">
        <f t="shared" si="90"/>
        <v>0</v>
      </c>
      <c r="P990" s="8" t="e">
        <f t="shared" si="91"/>
        <v>#DIV/0!</v>
      </c>
      <c r="Q990" s="4" t="str">
        <f t="shared" si="92"/>
        <v>technology</v>
      </c>
      <c r="R990" s="4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x14ac:dyDescent="0.4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8221</v>
      </c>
      <c r="G991" s="4" t="s">
        <v>8224</v>
      </c>
      <c r="H991" s="4" t="s">
        <v>8246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8273</v>
      </c>
      <c r="O991" s="7">
        <f t="shared" si="90"/>
        <v>0.16769999999999999</v>
      </c>
      <c r="P991" s="8">
        <f t="shared" si="91"/>
        <v>52.41</v>
      </c>
      <c r="Q991" s="4" t="str">
        <f t="shared" si="92"/>
        <v>technology</v>
      </c>
      <c r="R991" s="4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2.75" x14ac:dyDescent="0.4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8221</v>
      </c>
      <c r="G992" s="4" t="s">
        <v>8224</v>
      </c>
      <c r="H992" s="4" t="s">
        <v>8246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8273</v>
      </c>
      <c r="O992" s="7">
        <f t="shared" si="90"/>
        <v>1.0399999999999999E-3</v>
      </c>
      <c r="P992" s="8">
        <f t="shared" si="91"/>
        <v>13</v>
      </c>
      <c r="Q992" s="4" t="str">
        <f t="shared" si="92"/>
        <v>technology</v>
      </c>
      <c r="R992" s="4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1.25" x14ac:dyDescent="0.4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8221</v>
      </c>
      <c r="G993" s="4" t="s">
        <v>8225</v>
      </c>
      <c r="H993" s="4" t="s">
        <v>8247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8273</v>
      </c>
      <c r="O993" s="7">
        <f t="shared" si="90"/>
        <v>4.24E-2</v>
      </c>
      <c r="P993" s="8">
        <f t="shared" si="91"/>
        <v>30.29</v>
      </c>
      <c r="Q993" s="4" t="str">
        <f t="shared" si="92"/>
        <v>technology</v>
      </c>
      <c r="R993" s="4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2.75" x14ac:dyDescent="0.4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8221</v>
      </c>
      <c r="G994" s="4" t="s">
        <v>8224</v>
      </c>
      <c r="H994" s="4" t="s">
        <v>8246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8273</v>
      </c>
      <c r="O994" s="7">
        <f t="shared" si="90"/>
        <v>4.6699999999999997E-3</v>
      </c>
      <c r="P994" s="8">
        <f t="shared" si="91"/>
        <v>116.75</v>
      </c>
      <c r="Q994" s="4" t="str">
        <f t="shared" si="92"/>
        <v>technology</v>
      </c>
      <c r="R994" s="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2.75" x14ac:dyDescent="0.4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8221</v>
      </c>
      <c r="G995" s="4" t="s">
        <v>8224</v>
      </c>
      <c r="H995" s="4" t="s">
        <v>8246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8273</v>
      </c>
      <c r="O995" s="7">
        <f t="shared" si="90"/>
        <v>0.25087142857142858</v>
      </c>
      <c r="P995" s="8">
        <f t="shared" si="91"/>
        <v>89.6</v>
      </c>
      <c r="Q995" s="4" t="str">
        <f t="shared" si="92"/>
        <v>technology</v>
      </c>
      <c r="R995" s="4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7" x14ac:dyDescent="0.4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8221</v>
      </c>
      <c r="G996" s="4" t="s">
        <v>8224</v>
      </c>
      <c r="H996" s="4" t="s">
        <v>8246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8273</v>
      </c>
      <c r="O996" s="7">
        <f t="shared" si="90"/>
        <v>2.3345000000000001E-2</v>
      </c>
      <c r="P996" s="8">
        <f t="shared" si="91"/>
        <v>424.45</v>
      </c>
      <c r="Q996" s="4" t="str">
        <f t="shared" si="92"/>
        <v>technology</v>
      </c>
      <c r="R996" s="4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2.75" x14ac:dyDescent="0.4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8221</v>
      </c>
      <c r="G997" s="4" t="s">
        <v>8224</v>
      </c>
      <c r="H997" s="4" t="s">
        <v>8246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8273</v>
      </c>
      <c r="O997" s="7">
        <f t="shared" si="90"/>
        <v>7.2599999999999998E-2</v>
      </c>
      <c r="P997" s="8">
        <f t="shared" si="91"/>
        <v>80.67</v>
      </c>
      <c r="Q997" s="4" t="str">
        <f t="shared" si="92"/>
        <v>technology</v>
      </c>
      <c r="R997" s="4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28.5" x14ac:dyDescent="0.4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8221</v>
      </c>
      <c r="G998" s="4" t="s">
        <v>8224</v>
      </c>
      <c r="H998" s="4" t="s">
        <v>8246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8273</v>
      </c>
      <c r="O998" s="7">
        <f t="shared" si="90"/>
        <v>1.6250000000000001E-2</v>
      </c>
      <c r="P998" s="8">
        <f t="shared" si="91"/>
        <v>13</v>
      </c>
      <c r="Q998" s="4" t="str">
        <f t="shared" si="92"/>
        <v>technology</v>
      </c>
      <c r="R998" s="4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8.5" x14ac:dyDescent="0.4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8221</v>
      </c>
      <c r="G999" s="4" t="s">
        <v>8224</v>
      </c>
      <c r="H999" s="4" t="s">
        <v>8246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8273</v>
      </c>
      <c r="O999" s="7">
        <f t="shared" si="90"/>
        <v>1.2999999999999999E-2</v>
      </c>
      <c r="P999" s="8">
        <f t="shared" si="91"/>
        <v>8.1300000000000008</v>
      </c>
      <c r="Q999" s="4" t="str">
        <f t="shared" si="92"/>
        <v>technology</v>
      </c>
      <c r="R999" s="4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2.75" x14ac:dyDescent="0.4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8221</v>
      </c>
      <c r="G1000" s="4" t="s">
        <v>8229</v>
      </c>
      <c r="H1000" s="4" t="s">
        <v>8251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8273</v>
      </c>
      <c r="O1000" s="7">
        <f t="shared" si="90"/>
        <v>0.58558333333333334</v>
      </c>
      <c r="P1000" s="8">
        <f t="shared" si="91"/>
        <v>153.43</v>
      </c>
      <c r="Q1000" s="4" t="str">
        <f t="shared" si="92"/>
        <v>technology</v>
      </c>
      <c r="R1000" s="4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2.75" x14ac:dyDescent="0.4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8221</v>
      </c>
      <c r="G1001" s="4" t="s">
        <v>8229</v>
      </c>
      <c r="H1001" s="4" t="s">
        <v>8251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8273</v>
      </c>
      <c r="O1001" s="7">
        <f t="shared" si="90"/>
        <v>7.7886666666666673E-2</v>
      </c>
      <c r="P1001" s="8">
        <f t="shared" si="91"/>
        <v>292.08</v>
      </c>
      <c r="Q1001" s="4" t="str">
        <f t="shared" si="92"/>
        <v>technology</v>
      </c>
      <c r="R1001" s="4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2.75" hidden="1" x14ac:dyDescent="0.4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8220</v>
      </c>
      <c r="G1002" s="4" t="s">
        <v>8224</v>
      </c>
      <c r="H1002" s="4" t="s">
        <v>8246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8273</v>
      </c>
      <c r="O1002" s="7">
        <f t="shared" si="90"/>
        <v>2.2157147647256063E-2</v>
      </c>
      <c r="P1002" s="8">
        <f t="shared" si="91"/>
        <v>3304</v>
      </c>
      <c r="Q1002" s="4" t="str">
        <f t="shared" si="92"/>
        <v>technology</v>
      </c>
      <c r="R1002" s="4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42.75" hidden="1" x14ac:dyDescent="0.4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8220</v>
      </c>
      <c r="G1003" s="4" t="s">
        <v>8225</v>
      </c>
      <c r="H1003" s="4" t="s">
        <v>8247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8273</v>
      </c>
      <c r="O1003" s="7">
        <f t="shared" si="90"/>
        <v>1.04</v>
      </c>
      <c r="P1003" s="8">
        <f t="shared" si="91"/>
        <v>1300</v>
      </c>
      <c r="Q1003" s="4" t="str">
        <f t="shared" si="92"/>
        <v>technology</v>
      </c>
      <c r="R1003" s="4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2.75" hidden="1" x14ac:dyDescent="0.4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8220</v>
      </c>
      <c r="G1004" s="4" t="s">
        <v>8224</v>
      </c>
      <c r="H1004" s="4" t="s">
        <v>8246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8273</v>
      </c>
      <c r="O1004" s="7">
        <f t="shared" si="90"/>
        <v>0.29602960296029601</v>
      </c>
      <c r="P1004" s="8">
        <f t="shared" si="91"/>
        <v>134.55000000000001</v>
      </c>
      <c r="Q1004" s="4" t="str">
        <f t="shared" si="92"/>
        <v>technology</v>
      </c>
      <c r="R1004" s="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2.75" hidden="1" x14ac:dyDescent="0.4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8220</v>
      </c>
      <c r="G1005" s="4" t="s">
        <v>8230</v>
      </c>
      <c r="H1005" s="4" t="s">
        <v>8249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8273</v>
      </c>
      <c r="O1005" s="7">
        <f t="shared" si="90"/>
        <v>0.16055</v>
      </c>
      <c r="P1005" s="8">
        <f t="shared" si="91"/>
        <v>214.07</v>
      </c>
      <c r="Q1005" s="4" t="str">
        <f t="shared" si="92"/>
        <v>technology</v>
      </c>
      <c r="R1005" s="4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8.5" hidden="1" x14ac:dyDescent="0.4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8220</v>
      </c>
      <c r="G1006" s="4" t="s">
        <v>8224</v>
      </c>
      <c r="H1006" s="4" t="s">
        <v>8246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8273</v>
      </c>
      <c r="O1006" s="7">
        <f t="shared" si="90"/>
        <v>0.82208000000000003</v>
      </c>
      <c r="P1006" s="8">
        <f t="shared" si="91"/>
        <v>216.34</v>
      </c>
      <c r="Q1006" s="4" t="str">
        <f t="shared" si="92"/>
        <v>technology</v>
      </c>
      <c r="R1006" s="4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28.5" hidden="1" x14ac:dyDescent="0.4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8220</v>
      </c>
      <c r="G1007" s="4" t="s">
        <v>8224</v>
      </c>
      <c r="H1007" s="4" t="s">
        <v>8246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8273</v>
      </c>
      <c r="O1007" s="7">
        <f t="shared" si="90"/>
        <v>0.75051000000000001</v>
      </c>
      <c r="P1007" s="8">
        <f t="shared" si="91"/>
        <v>932.31</v>
      </c>
      <c r="Q1007" s="4" t="str">
        <f t="shared" si="92"/>
        <v>technology</v>
      </c>
      <c r="R1007" s="4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2.75" hidden="1" x14ac:dyDescent="0.4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8220</v>
      </c>
      <c r="G1008" s="4" t="s">
        <v>8224</v>
      </c>
      <c r="H1008" s="4" t="s">
        <v>8246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8273</v>
      </c>
      <c r="O1008" s="7">
        <f t="shared" si="90"/>
        <v>5.8500000000000003E-2</v>
      </c>
      <c r="P1008" s="8">
        <f t="shared" si="91"/>
        <v>29.25</v>
      </c>
      <c r="Q1008" s="4" t="str">
        <f t="shared" si="92"/>
        <v>technology</v>
      </c>
      <c r="R1008" s="4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2.75" hidden="1" x14ac:dyDescent="0.4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8220</v>
      </c>
      <c r="G1009" s="4" t="s">
        <v>8224</v>
      </c>
      <c r="H1009" s="4" t="s">
        <v>8246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8273</v>
      </c>
      <c r="O1009" s="7">
        <f t="shared" si="90"/>
        <v>0.44319999999999998</v>
      </c>
      <c r="P1009" s="8">
        <f t="shared" si="91"/>
        <v>174.95</v>
      </c>
      <c r="Q1009" s="4" t="str">
        <f t="shared" si="92"/>
        <v>technology</v>
      </c>
      <c r="R1009" s="4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2.75" hidden="1" x14ac:dyDescent="0.4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8220</v>
      </c>
      <c r="G1010" s="4" t="s">
        <v>8238</v>
      </c>
      <c r="H1010" s="4" t="s">
        <v>8256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8273</v>
      </c>
      <c r="O1010" s="7">
        <f t="shared" si="90"/>
        <v>2.6737967914438501E-3</v>
      </c>
      <c r="P1010" s="8">
        <f t="shared" si="91"/>
        <v>250</v>
      </c>
      <c r="Q1010" s="4" t="str">
        <f t="shared" si="92"/>
        <v>technology</v>
      </c>
      <c r="R1010" s="4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42.75" hidden="1" x14ac:dyDescent="0.4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8220</v>
      </c>
      <c r="G1011" s="4" t="s">
        <v>8224</v>
      </c>
      <c r="H1011" s="4" t="s">
        <v>8246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8273</v>
      </c>
      <c r="O1011" s="7">
        <f t="shared" si="90"/>
        <v>0.1313</v>
      </c>
      <c r="P1011" s="8">
        <f t="shared" si="91"/>
        <v>65</v>
      </c>
      <c r="Q1011" s="4" t="str">
        <f t="shared" si="92"/>
        <v>technology</v>
      </c>
      <c r="R1011" s="4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2.75" hidden="1" x14ac:dyDescent="0.4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8220</v>
      </c>
      <c r="G1012" s="4" t="s">
        <v>8224</v>
      </c>
      <c r="H1012" s="4" t="s">
        <v>8246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8273</v>
      </c>
      <c r="O1012" s="7">
        <f t="shared" si="90"/>
        <v>1.9088937093275488E-3</v>
      </c>
      <c r="P1012" s="8">
        <f t="shared" si="91"/>
        <v>55</v>
      </c>
      <c r="Q1012" s="4" t="str">
        <f t="shared" si="92"/>
        <v>technology</v>
      </c>
      <c r="R1012" s="4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2.75" hidden="1" x14ac:dyDescent="0.4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8220</v>
      </c>
      <c r="G1013" s="4" t="s">
        <v>8224</v>
      </c>
      <c r="H1013" s="4" t="s">
        <v>8246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8273</v>
      </c>
      <c r="O1013" s="7">
        <f t="shared" si="90"/>
        <v>3.7499999999999999E-3</v>
      </c>
      <c r="P1013" s="8">
        <f t="shared" si="91"/>
        <v>75</v>
      </c>
      <c r="Q1013" s="4" t="str">
        <f t="shared" si="92"/>
        <v>technology</v>
      </c>
      <c r="R1013" s="4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7" hidden="1" x14ac:dyDescent="0.4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8220</v>
      </c>
      <c r="G1014" s="4" t="s">
        <v>8224</v>
      </c>
      <c r="H1014" s="4" t="s">
        <v>8246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8273</v>
      </c>
      <c r="O1014" s="7">
        <f t="shared" si="90"/>
        <v>215.35021</v>
      </c>
      <c r="P1014" s="8">
        <f t="shared" si="91"/>
        <v>1389.36</v>
      </c>
      <c r="Q1014" s="4" t="str">
        <f t="shared" si="92"/>
        <v>technology</v>
      </c>
      <c r="R1014" s="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2.75" hidden="1" x14ac:dyDescent="0.4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8220</v>
      </c>
      <c r="G1015" s="4" t="s">
        <v>8224</v>
      </c>
      <c r="H1015" s="4" t="s">
        <v>8246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8273</v>
      </c>
      <c r="O1015" s="7">
        <f t="shared" si="90"/>
        <v>0.34527999999999998</v>
      </c>
      <c r="P1015" s="8">
        <f t="shared" si="91"/>
        <v>95.91</v>
      </c>
      <c r="Q1015" s="4" t="str">
        <f t="shared" si="92"/>
        <v>technology</v>
      </c>
      <c r="R1015" s="4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8.5" hidden="1" x14ac:dyDescent="0.4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8220</v>
      </c>
      <c r="G1016" s="4" t="s">
        <v>8224</v>
      </c>
      <c r="H1016" s="4" t="s">
        <v>8246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8273</v>
      </c>
      <c r="O1016" s="7">
        <f t="shared" si="90"/>
        <v>0.30599999999999999</v>
      </c>
      <c r="P1016" s="8">
        <f t="shared" si="91"/>
        <v>191.25</v>
      </c>
      <c r="Q1016" s="4" t="str">
        <f t="shared" si="92"/>
        <v>technology</v>
      </c>
      <c r="R1016" s="4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8.5" hidden="1" x14ac:dyDescent="0.4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8220</v>
      </c>
      <c r="G1017" s="4" t="s">
        <v>8240</v>
      </c>
      <c r="H1017" s="4" t="s">
        <v>8257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8273</v>
      </c>
      <c r="O1017" s="7">
        <f t="shared" si="90"/>
        <v>2.6666666666666668E-2</v>
      </c>
      <c r="P1017" s="8">
        <f t="shared" si="91"/>
        <v>40</v>
      </c>
      <c r="Q1017" s="4" t="str">
        <f t="shared" si="92"/>
        <v>technology</v>
      </c>
      <c r="R1017" s="4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2.75" hidden="1" x14ac:dyDescent="0.4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8220</v>
      </c>
      <c r="G1018" s="4" t="s">
        <v>8224</v>
      </c>
      <c r="H1018" s="4" t="s">
        <v>8246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8273</v>
      </c>
      <c r="O1018" s="7">
        <f t="shared" si="90"/>
        <v>2.8420000000000001E-2</v>
      </c>
      <c r="P1018" s="8">
        <f t="shared" si="91"/>
        <v>74.790000000000006</v>
      </c>
      <c r="Q1018" s="4" t="str">
        <f t="shared" si="92"/>
        <v>technology</v>
      </c>
      <c r="R1018" s="4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42.75" hidden="1" x14ac:dyDescent="0.4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8220</v>
      </c>
      <c r="G1019" s="4" t="s">
        <v>8224</v>
      </c>
      <c r="H1019" s="4" t="s">
        <v>8246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8273</v>
      </c>
      <c r="O1019" s="7">
        <f t="shared" si="90"/>
        <v>0.22878799999999999</v>
      </c>
      <c r="P1019" s="8">
        <f t="shared" si="91"/>
        <v>161.12</v>
      </c>
      <c r="Q1019" s="4" t="str">
        <f t="shared" si="92"/>
        <v>technology</v>
      </c>
      <c r="R1019" s="4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2.75" hidden="1" x14ac:dyDescent="0.4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8220</v>
      </c>
      <c r="G1020" s="4" t="s">
        <v>8224</v>
      </c>
      <c r="H1020" s="4" t="s">
        <v>8246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8273</v>
      </c>
      <c r="O1020" s="7">
        <f t="shared" si="90"/>
        <v>3.1050000000000001E-2</v>
      </c>
      <c r="P1020" s="8">
        <f t="shared" si="91"/>
        <v>88.71</v>
      </c>
      <c r="Q1020" s="4" t="str">
        <f t="shared" si="92"/>
        <v>technology</v>
      </c>
      <c r="R1020" s="4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28.5" hidden="1" x14ac:dyDescent="0.4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8220</v>
      </c>
      <c r="G1021" s="4" t="s">
        <v>8224</v>
      </c>
      <c r="H1021" s="4" t="s">
        <v>8246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8273</v>
      </c>
      <c r="O1021" s="7">
        <f t="shared" si="90"/>
        <v>0.47333333333333333</v>
      </c>
      <c r="P1021" s="8">
        <f t="shared" si="91"/>
        <v>53.25</v>
      </c>
      <c r="Q1021" s="4" t="str">
        <f t="shared" si="92"/>
        <v>technology</v>
      </c>
      <c r="R1021" s="4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2.75" hidden="1" x14ac:dyDescent="0.4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8219</v>
      </c>
      <c r="G1022" s="4" t="s">
        <v>8229</v>
      </c>
      <c r="H1022" s="4" t="s">
        <v>8251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8280</v>
      </c>
      <c r="O1022" s="7">
        <f t="shared" si="90"/>
        <v>2.0554838709677421</v>
      </c>
      <c r="P1022" s="8">
        <f t="shared" si="91"/>
        <v>106.2</v>
      </c>
      <c r="Q1022" s="4" t="str">
        <f t="shared" si="92"/>
        <v>music</v>
      </c>
      <c r="R1022" s="4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2.75" hidden="1" x14ac:dyDescent="0.4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8219</v>
      </c>
      <c r="G1023" s="4" t="s">
        <v>8224</v>
      </c>
      <c r="H1023" s="4" t="s">
        <v>8246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8280</v>
      </c>
      <c r="O1023" s="7">
        <f t="shared" si="90"/>
        <v>3.5180366666666667</v>
      </c>
      <c r="P1023" s="8">
        <f t="shared" si="91"/>
        <v>22.08</v>
      </c>
      <c r="Q1023" s="4" t="str">
        <f t="shared" si="92"/>
        <v>music</v>
      </c>
      <c r="R1023" s="4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8.5" hidden="1" x14ac:dyDescent="0.4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8219</v>
      </c>
      <c r="G1024" s="4" t="s">
        <v>8224</v>
      </c>
      <c r="H1024" s="4" t="s">
        <v>8246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8280</v>
      </c>
      <c r="O1024" s="7">
        <f t="shared" si="90"/>
        <v>1.149</v>
      </c>
      <c r="P1024" s="8">
        <f t="shared" si="91"/>
        <v>31.05</v>
      </c>
      <c r="Q1024" s="4" t="str">
        <f t="shared" si="92"/>
        <v>music</v>
      </c>
      <c r="R1024" s="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2.75" hidden="1" x14ac:dyDescent="0.4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8219</v>
      </c>
      <c r="G1025" s="4" t="s">
        <v>8225</v>
      </c>
      <c r="H1025" s="4" t="s">
        <v>8247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8280</v>
      </c>
      <c r="O1025" s="7">
        <f t="shared" si="90"/>
        <v>2.3715000000000002</v>
      </c>
      <c r="P1025" s="8">
        <f t="shared" si="91"/>
        <v>36.21</v>
      </c>
      <c r="Q1025" s="4" t="str">
        <f t="shared" si="92"/>
        <v>music</v>
      </c>
      <c r="R1025" s="4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2.75" hidden="1" x14ac:dyDescent="0.4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8219</v>
      </c>
      <c r="G1026" s="4" t="s">
        <v>8235</v>
      </c>
      <c r="H1026" s="4" t="s">
        <v>8255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8280</v>
      </c>
      <c r="O1026" s="7">
        <f t="shared" ref="O1026:O1089" si="96">E1026/D1026</f>
        <v>1.1863774999999999</v>
      </c>
      <c r="P1026" s="8">
        <f t="shared" ref="P1026:P1089" si="97">ROUND(E1026/L1026, 2)</f>
        <v>388.98</v>
      </c>
      <c r="Q1026" s="4" t="str">
        <f t="shared" si="92"/>
        <v>music</v>
      </c>
      <c r="R1026" s="4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8.5" hidden="1" x14ac:dyDescent="0.4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8219</v>
      </c>
      <c r="G1027" s="4" t="s">
        <v>8224</v>
      </c>
      <c r="H1027" s="4" t="s">
        <v>8246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8280</v>
      </c>
      <c r="O1027" s="7">
        <f t="shared" si="96"/>
        <v>1.099283142857143</v>
      </c>
      <c r="P1027" s="8">
        <f t="shared" si="97"/>
        <v>71.849999999999994</v>
      </c>
      <c r="Q1027" s="4" t="str">
        <f t="shared" ref="Q1027:Q1090" si="98">LEFT(N1027,(SEARCH("/",N1027,1)-1))</f>
        <v>music</v>
      </c>
      <c r="R1027" s="4" t="str">
        <f t="shared" ref="R1027:R1090" si="99">RIGHT(N1027,(LEN(N1027)-SEARCH("/",N1027,1)))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42.75" hidden="1" x14ac:dyDescent="0.4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8219</v>
      </c>
      <c r="G1028" s="4" t="s">
        <v>8225</v>
      </c>
      <c r="H1028" s="4" t="s">
        <v>8247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8280</v>
      </c>
      <c r="O1028" s="7">
        <f t="shared" si="96"/>
        <v>1.0000828571428571</v>
      </c>
      <c r="P1028" s="8">
        <f t="shared" si="97"/>
        <v>57.38</v>
      </c>
      <c r="Q1028" s="4" t="str">
        <f t="shared" si="98"/>
        <v>music</v>
      </c>
      <c r="R1028" s="4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2.75" hidden="1" x14ac:dyDescent="0.4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8219</v>
      </c>
      <c r="G1029" s="4" t="s">
        <v>8224</v>
      </c>
      <c r="H1029" s="4" t="s">
        <v>8246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8280</v>
      </c>
      <c r="O1029" s="7">
        <f t="shared" si="96"/>
        <v>1.0309292094387414</v>
      </c>
      <c r="P1029" s="8">
        <f t="shared" si="97"/>
        <v>69.67</v>
      </c>
      <c r="Q1029" s="4" t="str">
        <f t="shared" si="98"/>
        <v>music</v>
      </c>
      <c r="R1029" s="4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2.75" hidden="1" x14ac:dyDescent="0.4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8219</v>
      </c>
      <c r="G1030" s="4" t="s">
        <v>8225</v>
      </c>
      <c r="H1030" s="4" t="s">
        <v>8247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8280</v>
      </c>
      <c r="O1030" s="7">
        <f t="shared" si="96"/>
        <v>1.1727000000000001</v>
      </c>
      <c r="P1030" s="8">
        <f t="shared" si="97"/>
        <v>45.99</v>
      </c>
      <c r="Q1030" s="4" t="str">
        <f t="shared" si="98"/>
        <v>music</v>
      </c>
      <c r="R1030" s="4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8.5" hidden="1" x14ac:dyDescent="0.4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8219</v>
      </c>
      <c r="G1031" s="4" t="s">
        <v>8235</v>
      </c>
      <c r="H1031" s="4" t="s">
        <v>8255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8280</v>
      </c>
      <c r="O1031" s="7">
        <f t="shared" si="96"/>
        <v>1.1175999999999999</v>
      </c>
      <c r="P1031" s="8">
        <f t="shared" si="97"/>
        <v>79.260000000000005</v>
      </c>
      <c r="Q1031" s="4" t="str">
        <f t="shared" si="98"/>
        <v>music</v>
      </c>
      <c r="R1031" s="4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8.5" hidden="1" x14ac:dyDescent="0.4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8219</v>
      </c>
      <c r="G1032" s="4" t="s">
        <v>8224</v>
      </c>
      <c r="H1032" s="4" t="s">
        <v>8246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8280</v>
      </c>
      <c r="O1032" s="7">
        <f t="shared" si="96"/>
        <v>3.4209999999999998</v>
      </c>
      <c r="P1032" s="8">
        <f t="shared" si="97"/>
        <v>43.03</v>
      </c>
      <c r="Q1032" s="4" t="str">
        <f t="shared" si="98"/>
        <v>music</v>
      </c>
      <c r="R1032" s="4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42.75" hidden="1" x14ac:dyDescent="0.4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8219</v>
      </c>
      <c r="G1033" s="4" t="s">
        <v>8224</v>
      </c>
      <c r="H1033" s="4" t="s">
        <v>8246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8280</v>
      </c>
      <c r="O1033" s="7">
        <f t="shared" si="96"/>
        <v>1.0740000000000001</v>
      </c>
      <c r="P1033" s="8">
        <f t="shared" si="97"/>
        <v>108.48</v>
      </c>
      <c r="Q1033" s="4" t="str">
        <f t="shared" si="98"/>
        <v>music</v>
      </c>
      <c r="R1033" s="4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idden="1" x14ac:dyDescent="0.4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8219</v>
      </c>
      <c r="G1034" s="4" t="s">
        <v>8224</v>
      </c>
      <c r="H1034" s="4" t="s">
        <v>8246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8280</v>
      </c>
      <c r="O1034" s="7">
        <f t="shared" si="96"/>
        <v>1.0849703703703704</v>
      </c>
      <c r="P1034" s="8">
        <f t="shared" si="97"/>
        <v>61.03</v>
      </c>
      <c r="Q1034" s="4" t="str">
        <f t="shared" si="98"/>
        <v>music</v>
      </c>
      <c r="R1034" s="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2.75" hidden="1" x14ac:dyDescent="0.4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8219</v>
      </c>
      <c r="G1035" s="4" t="s">
        <v>8225</v>
      </c>
      <c r="H1035" s="4" t="s">
        <v>8247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8280</v>
      </c>
      <c r="O1035" s="7">
        <f t="shared" si="96"/>
        <v>1.0286144578313252</v>
      </c>
      <c r="P1035" s="8">
        <f t="shared" si="97"/>
        <v>50.59</v>
      </c>
      <c r="Q1035" s="4" t="str">
        <f t="shared" si="98"/>
        <v>music</v>
      </c>
      <c r="R1035" s="4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2.75" hidden="1" x14ac:dyDescent="0.4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8219</v>
      </c>
      <c r="G1036" s="4" t="s">
        <v>8224</v>
      </c>
      <c r="H1036" s="4" t="s">
        <v>8246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8280</v>
      </c>
      <c r="O1036" s="7">
        <f t="shared" si="96"/>
        <v>1.3000180000000001</v>
      </c>
      <c r="P1036" s="8">
        <f t="shared" si="97"/>
        <v>39.159999999999997</v>
      </c>
      <c r="Q1036" s="4" t="str">
        <f t="shared" si="98"/>
        <v>music</v>
      </c>
      <c r="R1036" s="4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2.75" hidden="1" x14ac:dyDescent="0.4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8219</v>
      </c>
      <c r="G1037" s="4" t="s">
        <v>8224</v>
      </c>
      <c r="H1037" s="4" t="s">
        <v>8246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8280</v>
      </c>
      <c r="O1037" s="7">
        <f t="shared" si="96"/>
        <v>1.0765217391304347</v>
      </c>
      <c r="P1037" s="8">
        <f t="shared" si="97"/>
        <v>65.16</v>
      </c>
      <c r="Q1037" s="4" t="str">
        <f t="shared" si="98"/>
        <v>music</v>
      </c>
      <c r="R1037" s="4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2.75" hidden="1" x14ac:dyDescent="0.4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8219</v>
      </c>
      <c r="G1038" s="4" t="s">
        <v>8224</v>
      </c>
      <c r="H1038" s="4" t="s">
        <v>8246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8280</v>
      </c>
      <c r="O1038" s="7">
        <f t="shared" si="96"/>
        <v>1.1236044444444444</v>
      </c>
      <c r="P1038" s="8">
        <f t="shared" si="97"/>
        <v>23.96</v>
      </c>
      <c r="Q1038" s="4" t="str">
        <f t="shared" si="98"/>
        <v>music</v>
      </c>
      <c r="R1038" s="4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42.75" hidden="1" x14ac:dyDescent="0.4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8219</v>
      </c>
      <c r="G1039" s="4" t="s">
        <v>8224</v>
      </c>
      <c r="H1039" s="4" t="s">
        <v>8246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8280</v>
      </c>
      <c r="O1039" s="7">
        <f t="shared" si="96"/>
        <v>1.0209999999999999</v>
      </c>
      <c r="P1039" s="8">
        <f t="shared" si="97"/>
        <v>48.62</v>
      </c>
      <c r="Q1039" s="4" t="str">
        <f t="shared" si="98"/>
        <v>music</v>
      </c>
      <c r="R1039" s="4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2.75" hidden="1" x14ac:dyDescent="0.4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8219</v>
      </c>
      <c r="G1040" s="4" t="s">
        <v>8224</v>
      </c>
      <c r="H1040" s="4" t="s">
        <v>8246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8280</v>
      </c>
      <c r="O1040" s="7">
        <f t="shared" si="96"/>
        <v>1.4533333333333334</v>
      </c>
      <c r="P1040" s="8">
        <f t="shared" si="97"/>
        <v>35.74</v>
      </c>
      <c r="Q1040" s="4" t="str">
        <f t="shared" si="98"/>
        <v>music</v>
      </c>
      <c r="R1040" s="4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42.75" hidden="1" x14ac:dyDescent="0.4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8219</v>
      </c>
      <c r="G1041" s="4" t="s">
        <v>8224</v>
      </c>
      <c r="H1041" s="4" t="s">
        <v>8246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8280</v>
      </c>
      <c r="O1041" s="7">
        <f t="shared" si="96"/>
        <v>1.282</v>
      </c>
      <c r="P1041" s="8">
        <f t="shared" si="97"/>
        <v>21.37</v>
      </c>
      <c r="Q1041" s="4" t="str">
        <f t="shared" si="98"/>
        <v>music</v>
      </c>
      <c r="R1041" s="4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2.75" hidden="1" x14ac:dyDescent="0.4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8220</v>
      </c>
      <c r="G1042" s="4" t="s">
        <v>8224</v>
      </c>
      <c r="H1042" s="4" t="s">
        <v>8246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8281</v>
      </c>
      <c r="O1042" s="7">
        <f t="shared" si="96"/>
        <v>2.9411764705882353E-3</v>
      </c>
      <c r="P1042" s="8">
        <f t="shared" si="97"/>
        <v>250</v>
      </c>
      <c r="Q1042" s="4" t="str">
        <f t="shared" si="98"/>
        <v>journalism</v>
      </c>
      <c r="R1042" s="4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2.75" hidden="1" x14ac:dyDescent="0.4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8220</v>
      </c>
      <c r="G1043" s="4" t="s">
        <v>8224</v>
      </c>
      <c r="H1043" s="4" t="s">
        <v>8246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8281</v>
      </c>
      <c r="O1043" s="7">
        <f t="shared" si="96"/>
        <v>0</v>
      </c>
      <c r="P1043" s="8" t="e">
        <f t="shared" si="97"/>
        <v>#DIV/0!</v>
      </c>
      <c r="Q1043" s="4" t="str">
        <f t="shared" si="98"/>
        <v>journalism</v>
      </c>
      <c r="R1043" s="4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2.75" hidden="1" x14ac:dyDescent="0.4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8220</v>
      </c>
      <c r="G1044" s="4" t="s">
        <v>8224</v>
      </c>
      <c r="H1044" s="4" t="s">
        <v>8246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8281</v>
      </c>
      <c r="O1044" s="7">
        <f t="shared" si="96"/>
        <v>1.5384615384615385E-2</v>
      </c>
      <c r="P1044" s="8">
        <f t="shared" si="97"/>
        <v>10</v>
      </c>
      <c r="Q1044" s="4" t="str">
        <f t="shared" si="98"/>
        <v>journalism</v>
      </c>
      <c r="R1044" s="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2.75" hidden="1" x14ac:dyDescent="0.4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8220</v>
      </c>
      <c r="G1045" s="4" t="s">
        <v>8224</v>
      </c>
      <c r="H1045" s="4" t="s">
        <v>8246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8281</v>
      </c>
      <c r="O1045" s="7">
        <f t="shared" si="96"/>
        <v>8.5370000000000001E-2</v>
      </c>
      <c r="P1045" s="8">
        <f t="shared" si="97"/>
        <v>29.24</v>
      </c>
      <c r="Q1045" s="4" t="str">
        <f t="shared" si="98"/>
        <v>journalism</v>
      </c>
      <c r="R1045" s="4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2.75" hidden="1" x14ac:dyDescent="0.4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8220</v>
      </c>
      <c r="G1046" s="4" t="s">
        <v>8224</v>
      </c>
      <c r="H1046" s="4" t="s">
        <v>8246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8281</v>
      </c>
      <c r="O1046" s="7">
        <f t="shared" si="96"/>
        <v>8.571428571428571E-4</v>
      </c>
      <c r="P1046" s="8">
        <f t="shared" si="97"/>
        <v>3</v>
      </c>
      <c r="Q1046" s="4" t="str">
        <f t="shared" si="98"/>
        <v>journalism</v>
      </c>
      <c r="R1046" s="4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2.75" hidden="1" x14ac:dyDescent="0.4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8220</v>
      </c>
      <c r="G1047" s="4" t="s">
        <v>8224</v>
      </c>
      <c r="H1047" s="4" t="s">
        <v>8246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8281</v>
      </c>
      <c r="O1047" s="7">
        <f t="shared" si="96"/>
        <v>2.6599999999999999E-2</v>
      </c>
      <c r="P1047" s="8">
        <f t="shared" si="97"/>
        <v>33.25</v>
      </c>
      <c r="Q1047" s="4" t="str">
        <f t="shared" si="98"/>
        <v>journalism</v>
      </c>
      <c r="R1047" s="4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2.75" hidden="1" x14ac:dyDescent="0.4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8220</v>
      </c>
      <c r="G1048" s="4" t="s">
        <v>8236</v>
      </c>
      <c r="H1048" s="4" t="s">
        <v>8249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8281</v>
      </c>
      <c r="O1048" s="7">
        <f t="shared" si="96"/>
        <v>0</v>
      </c>
      <c r="P1048" s="8" t="e">
        <f t="shared" si="97"/>
        <v>#DIV/0!</v>
      </c>
      <c r="Q1048" s="4" t="str">
        <f t="shared" si="98"/>
        <v>journalism</v>
      </c>
      <c r="R1048" s="4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2.75" hidden="1" x14ac:dyDescent="0.4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8220</v>
      </c>
      <c r="G1049" s="4" t="s">
        <v>8224</v>
      </c>
      <c r="H1049" s="4" t="s">
        <v>8246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8281</v>
      </c>
      <c r="O1049" s="7">
        <f t="shared" si="96"/>
        <v>5.0000000000000001E-4</v>
      </c>
      <c r="P1049" s="8">
        <f t="shared" si="97"/>
        <v>1</v>
      </c>
      <c r="Q1049" s="4" t="str">
        <f t="shared" si="98"/>
        <v>journalism</v>
      </c>
      <c r="R1049" s="4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2.75" hidden="1" x14ac:dyDescent="0.4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8220</v>
      </c>
      <c r="G1050" s="4" t="s">
        <v>8224</v>
      </c>
      <c r="H1050" s="4" t="s">
        <v>8246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8281</v>
      </c>
      <c r="O1050" s="7">
        <f t="shared" si="96"/>
        <v>1.4133333333333333E-2</v>
      </c>
      <c r="P1050" s="8">
        <f t="shared" si="97"/>
        <v>53</v>
      </c>
      <c r="Q1050" s="4" t="str">
        <f t="shared" si="98"/>
        <v>journalism</v>
      </c>
      <c r="R1050" s="4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idden="1" x14ac:dyDescent="0.4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8220</v>
      </c>
      <c r="G1051" s="4" t="s">
        <v>8224</v>
      </c>
      <c r="H1051" s="4" t="s">
        <v>8246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8281</v>
      </c>
      <c r="O1051" s="7">
        <f t="shared" si="96"/>
        <v>0</v>
      </c>
      <c r="P1051" s="8" t="e">
        <f t="shared" si="97"/>
        <v>#DIV/0!</v>
      </c>
      <c r="Q1051" s="4" t="str">
        <f t="shared" si="98"/>
        <v>journalism</v>
      </c>
      <c r="R1051" s="4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8.5" hidden="1" x14ac:dyDescent="0.4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8220</v>
      </c>
      <c r="G1052" s="4" t="s">
        <v>8224</v>
      </c>
      <c r="H1052" s="4" t="s">
        <v>8246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8281</v>
      </c>
      <c r="O1052" s="7">
        <f t="shared" si="96"/>
        <v>0</v>
      </c>
      <c r="P1052" s="8" t="e">
        <f t="shared" si="97"/>
        <v>#DIV/0!</v>
      </c>
      <c r="Q1052" s="4" t="str">
        <f t="shared" si="98"/>
        <v>journalism</v>
      </c>
      <c r="R1052" s="4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2.75" hidden="1" x14ac:dyDescent="0.4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8220</v>
      </c>
      <c r="G1053" s="4" t="s">
        <v>8224</v>
      </c>
      <c r="H1053" s="4" t="s">
        <v>8246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8281</v>
      </c>
      <c r="O1053" s="7">
        <f t="shared" si="96"/>
        <v>0</v>
      </c>
      <c r="P1053" s="8" t="e">
        <f t="shared" si="97"/>
        <v>#DIV/0!</v>
      </c>
      <c r="Q1053" s="4" t="str">
        <f t="shared" si="98"/>
        <v>journalism</v>
      </c>
      <c r="R1053" s="4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7" hidden="1" x14ac:dyDescent="0.4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8220</v>
      </c>
      <c r="G1054" s="4" t="s">
        <v>8224</v>
      </c>
      <c r="H1054" s="4" t="s">
        <v>8246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8281</v>
      </c>
      <c r="O1054" s="7">
        <f t="shared" si="96"/>
        <v>0</v>
      </c>
      <c r="P1054" s="8" t="e">
        <f t="shared" si="97"/>
        <v>#DIV/0!</v>
      </c>
      <c r="Q1054" s="4" t="str">
        <f t="shared" si="98"/>
        <v>journalism</v>
      </c>
      <c r="R1054" s="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2.75" hidden="1" x14ac:dyDescent="0.4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8220</v>
      </c>
      <c r="G1055" s="4" t="s">
        <v>8224</v>
      </c>
      <c r="H1055" s="4" t="s">
        <v>8246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8281</v>
      </c>
      <c r="O1055" s="7">
        <f t="shared" si="96"/>
        <v>0.01</v>
      </c>
      <c r="P1055" s="8">
        <f t="shared" si="97"/>
        <v>15</v>
      </c>
      <c r="Q1055" s="4" t="str">
        <f t="shared" si="98"/>
        <v>journalism</v>
      </c>
      <c r="R1055" s="4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42.75" hidden="1" x14ac:dyDescent="0.4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8220</v>
      </c>
      <c r="G1056" s="4" t="s">
        <v>8224</v>
      </c>
      <c r="H1056" s="4" t="s">
        <v>8246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8281</v>
      </c>
      <c r="O1056" s="7">
        <f t="shared" si="96"/>
        <v>0</v>
      </c>
      <c r="P1056" s="8" t="e">
        <f t="shared" si="97"/>
        <v>#DIV/0!</v>
      </c>
      <c r="Q1056" s="4" t="str">
        <f t="shared" si="98"/>
        <v>journalism</v>
      </c>
      <c r="R1056" s="4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2.75" hidden="1" x14ac:dyDescent="0.4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8220</v>
      </c>
      <c r="G1057" s="4" t="s">
        <v>8224</v>
      </c>
      <c r="H1057" s="4" t="s">
        <v>8246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8281</v>
      </c>
      <c r="O1057" s="7">
        <f t="shared" si="96"/>
        <v>0</v>
      </c>
      <c r="P1057" s="8" t="e">
        <f t="shared" si="97"/>
        <v>#DIV/0!</v>
      </c>
      <c r="Q1057" s="4" t="str">
        <f t="shared" si="98"/>
        <v>journalism</v>
      </c>
      <c r="R1057" s="4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42.75" hidden="1" x14ac:dyDescent="0.4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8220</v>
      </c>
      <c r="G1058" s="4" t="s">
        <v>8224</v>
      </c>
      <c r="H1058" s="4" t="s">
        <v>8246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8281</v>
      </c>
      <c r="O1058" s="7">
        <f t="shared" si="96"/>
        <v>0</v>
      </c>
      <c r="P1058" s="8" t="e">
        <f t="shared" si="97"/>
        <v>#DIV/0!</v>
      </c>
      <c r="Q1058" s="4" t="str">
        <f t="shared" si="98"/>
        <v>journalism</v>
      </c>
      <c r="R1058" s="4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2.75" hidden="1" x14ac:dyDescent="0.4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8220</v>
      </c>
      <c r="G1059" s="4" t="s">
        <v>8224</v>
      </c>
      <c r="H1059" s="4" t="s">
        <v>8246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8281</v>
      </c>
      <c r="O1059" s="7">
        <f t="shared" si="96"/>
        <v>0</v>
      </c>
      <c r="P1059" s="8" t="e">
        <f t="shared" si="97"/>
        <v>#DIV/0!</v>
      </c>
      <c r="Q1059" s="4" t="str">
        <f t="shared" si="98"/>
        <v>journalism</v>
      </c>
      <c r="R1059" s="4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2.75" hidden="1" x14ac:dyDescent="0.4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8220</v>
      </c>
      <c r="G1060" s="4" t="s">
        <v>8224</v>
      </c>
      <c r="H1060" s="4" t="s">
        <v>8246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8281</v>
      </c>
      <c r="O1060" s="7">
        <f t="shared" si="96"/>
        <v>0</v>
      </c>
      <c r="P1060" s="8" t="e">
        <f t="shared" si="97"/>
        <v>#DIV/0!</v>
      </c>
      <c r="Q1060" s="4" t="str">
        <f t="shared" si="98"/>
        <v>journalism</v>
      </c>
      <c r="R1060" s="4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idden="1" x14ac:dyDescent="0.4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8220</v>
      </c>
      <c r="G1061" s="4" t="s">
        <v>8224</v>
      </c>
      <c r="H1061" s="4" t="s">
        <v>8246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8281</v>
      </c>
      <c r="O1061" s="7">
        <f t="shared" si="96"/>
        <v>0</v>
      </c>
      <c r="P1061" s="8" t="e">
        <f t="shared" si="97"/>
        <v>#DIV/0!</v>
      </c>
      <c r="Q1061" s="4" t="str">
        <f t="shared" si="98"/>
        <v>journalism</v>
      </c>
      <c r="R1061" s="4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2.75" hidden="1" x14ac:dyDescent="0.4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8220</v>
      </c>
      <c r="G1062" s="4" t="s">
        <v>8224</v>
      </c>
      <c r="H1062" s="4" t="s">
        <v>8246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8281</v>
      </c>
      <c r="O1062" s="7">
        <f t="shared" si="96"/>
        <v>0.01</v>
      </c>
      <c r="P1062" s="8">
        <f t="shared" si="97"/>
        <v>50</v>
      </c>
      <c r="Q1062" s="4" t="str">
        <f t="shared" si="98"/>
        <v>journalism</v>
      </c>
      <c r="R1062" s="4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8.5" hidden="1" x14ac:dyDescent="0.4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8220</v>
      </c>
      <c r="G1063" s="4" t="s">
        <v>8224</v>
      </c>
      <c r="H1063" s="4" t="s">
        <v>8246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8281</v>
      </c>
      <c r="O1063" s="7">
        <f t="shared" si="96"/>
        <v>0</v>
      </c>
      <c r="P1063" s="8" t="e">
        <f t="shared" si="97"/>
        <v>#DIV/0!</v>
      </c>
      <c r="Q1063" s="4" t="str">
        <f t="shared" si="98"/>
        <v>journalism</v>
      </c>
      <c r="R1063" s="4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idden="1" x14ac:dyDescent="0.4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8220</v>
      </c>
      <c r="G1064" s="4" t="s">
        <v>8224</v>
      </c>
      <c r="H1064" s="4" t="s">
        <v>8246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8281</v>
      </c>
      <c r="O1064" s="7">
        <f t="shared" si="96"/>
        <v>0.95477386934673369</v>
      </c>
      <c r="P1064" s="8">
        <f t="shared" si="97"/>
        <v>47.5</v>
      </c>
      <c r="Q1064" s="4" t="str">
        <f t="shared" si="98"/>
        <v>journalism</v>
      </c>
      <c r="R1064" s="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2.75" hidden="1" x14ac:dyDescent="0.4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8220</v>
      </c>
      <c r="G1065" s="4" t="s">
        <v>8224</v>
      </c>
      <c r="H1065" s="4" t="s">
        <v>8246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8281</v>
      </c>
      <c r="O1065" s="7">
        <f t="shared" si="96"/>
        <v>0</v>
      </c>
      <c r="P1065" s="8" t="e">
        <f t="shared" si="97"/>
        <v>#DIV/0!</v>
      </c>
      <c r="Q1065" s="4" t="str">
        <f t="shared" si="98"/>
        <v>journalism</v>
      </c>
      <c r="R1065" s="4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2.75" x14ac:dyDescent="0.4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8221</v>
      </c>
      <c r="G1066" s="4" t="s">
        <v>8224</v>
      </c>
      <c r="H1066" s="4" t="s">
        <v>8246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8282</v>
      </c>
      <c r="O1066" s="7">
        <f t="shared" si="96"/>
        <v>8.9744444444444446E-2</v>
      </c>
      <c r="P1066" s="8">
        <f t="shared" si="97"/>
        <v>65.67</v>
      </c>
      <c r="Q1066" s="4" t="str">
        <f t="shared" si="98"/>
        <v>games</v>
      </c>
      <c r="R1066" s="4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2.75" x14ac:dyDescent="0.4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8221</v>
      </c>
      <c r="G1067" s="4" t="s">
        <v>8226</v>
      </c>
      <c r="H1067" s="4" t="s">
        <v>8248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8282</v>
      </c>
      <c r="O1067" s="7">
        <f t="shared" si="96"/>
        <v>2.7E-2</v>
      </c>
      <c r="P1067" s="8">
        <f t="shared" si="97"/>
        <v>16.2</v>
      </c>
      <c r="Q1067" s="4" t="str">
        <f t="shared" si="98"/>
        <v>games</v>
      </c>
      <c r="R1067" s="4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2.75" x14ac:dyDescent="0.4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8221</v>
      </c>
      <c r="G1068" s="4" t="s">
        <v>8224</v>
      </c>
      <c r="H1068" s="4" t="s">
        <v>8246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8282</v>
      </c>
      <c r="O1068" s="7">
        <f t="shared" si="96"/>
        <v>3.3673333333333333E-2</v>
      </c>
      <c r="P1068" s="8">
        <f t="shared" si="97"/>
        <v>34.130000000000003</v>
      </c>
      <c r="Q1068" s="4" t="str">
        <f t="shared" si="98"/>
        <v>games</v>
      </c>
      <c r="R1068" s="4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2.75" x14ac:dyDescent="0.4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8221</v>
      </c>
      <c r="G1069" s="4" t="s">
        <v>8224</v>
      </c>
      <c r="H1069" s="4" t="s">
        <v>8246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8282</v>
      </c>
      <c r="O1069" s="7">
        <f t="shared" si="96"/>
        <v>0.26</v>
      </c>
      <c r="P1069" s="8">
        <f t="shared" si="97"/>
        <v>13</v>
      </c>
      <c r="Q1069" s="4" t="str">
        <f t="shared" si="98"/>
        <v>games</v>
      </c>
      <c r="R1069" s="4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7" x14ac:dyDescent="0.4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8221</v>
      </c>
      <c r="G1070" s="4" t="s">
        <v>8224</v>
      </c>
      <c r="H1070" s="4" t="s">
        <v>8246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8282</v>
      </c>
      <c r="O1070" s="7">
        <f t="shared" si="96"/>
        <v>1.5E-3</v>
      </c>
      <c r="P1070" s="8">
        <f t="shared" si="97"/>
        <v>11.25</v>
      </c>
      <c r="Q1070" s="4" t="str">
        <f t="shared" si="98"/>
        <v>games</v>
      </c>
      <c r="R1070" s="4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2.75" x14ac:dyDescent="0.4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8221</v>
      </c>
      <c r="G1071" s="4" t="s">
        <v>8224</v>
      </c>
      <c r="H1071" s="4" t="s">
        <v>8246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8282</v>
      </c>
      <c r="O1071" s="7">
        <f t="shared" si="96"/>
        <v>0.38636363636363635</v>
      </c>
      <c r="P1071" s="8">
        <f t="shared" si="97"/>
        <v>40.479999999999997</v>
      </c>
      <c r="Q1071" s="4" t="str">
        <f t="shared" si="98"/>
        <v>games</v>
      </c>
      <c r="R1071" s="4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2.75" x14ac:dyDescent="0.4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8221</v>
      </c>
      <c r="G1072" s="4" t="s">
        <v>8224</v>
      </c>
      <c r="H1072" s="4" t="s">
        <v>8246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8282</v>
      </c>
      <c r="O1072" s="7">
        <f t="shared" si="96"/>
        <v>7.0000000000000001E-3</v>
      </c>
      <c r="P1072" s="8">
        <f t="shared" si="97"/>
        <v>35</v>
      </c>
      <c r="Q1072" s="4" t="str">
        <f t="shared" si="98"/>
        <v>games</v>
      </c>
      <c r="R1072" s="4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2.75" x14ac:dyDescent="0.4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8221</v>
      </c>
      <c r="G1073" s="4" t="s">
        <v>8234</v>
      </c>
      <c r="H1073" s="4" t="s">
        <v>8254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8282</v>
      </c>
      <c r="O1073" s="7">
        <f t="shared" si="96"/>
        <v>0</v>
      </c>
      <c r="P1073" s="8" t="e">
        <f t="shared" si="97"/>
        <v>#DIV/0!</v>
      </c>
      <c r="Q1073" s="4" t="str">
        <f t="shared" si="98"/>
        <v>games</v>
      </c>
      <c r="R1073" s="4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42.75" x14ac:dyDescent="0.4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8221</v>
      </c>
      <c r="G1074" s="4" t="s">
        <v>8224</v>
      </c>
      <c r="H1074" s="4" t="s">
        <v>8246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8282</v>
      </c>
      <c r="O1074" s="7">
        <f t="shared" si="96"/>
        <v>6.8000000000000005E-4</v>
      </c>
      <c r="P1074" s="8">
        <f t="shared" si="97"/>
        <v>12.75</v>
      </c>
      <c r="Q1074" s="4" t="str">
        <f t="shared" si="98"/>
        <v>games</v>
      </c>
      <c r="R1074" s="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8.5" x14ac:dyDescent="0.4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8221</v>
      </c>
      <c r="G1075" s="4" t="s">
        <v>8224</v>
      </c>
      <c r="H1075" s="4" t="s">
        <v>8246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8282</v>
      </c>
      <c r="O1075" s="7">
        <f t="shared" si="96"/>
        <v>1.3333333333333334E-2</v>
      </c>
      <c r="P1075" s="8">
        <f t="shared" si="97"/>
        <v>10</v>
      </c>
      <c r="Q1075" s="4" t="str">
        <f t="shared" si="98"/>
        <v>games</v>
      </c>
      <c r="R1075" s="4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42.75" x14ac:dyDescent="0.4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8221</v>
      </c>
      <c r="G1076" s="4" t="s">
        <v>8224</v>
      </c>
      <c r="H1076" s="4" t="s">
        <v>8246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8282</v>
      </c>
      <c r="O1076" s="7">
        <f t="shared" si="96"/>
        <v>6.3092592592592589E-2</v>
      </c>
      <c r="P1076" s="8">
        <f t="shared" si="97"/>
        <v>113.57</v>
      </c>
      <c r="Q1076" s="4" t="str">
        <f t="shared" si="98"/>
        <v>games</v>
      </c>
      <c r="R1076" s="4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8.5" x14ac:dyDescent="0.4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8221</v>
      </c>
      <c r="G1077" s="4" t="s">
        <v>8224</v>
      </c>
      <c r="H1077" s="4" t="s">
        <v>8246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8282</v>
      </c>
      <c r="O1077" s="7">
        <f t="shared" si="96"/>
        <v>4.4999999999999998E-2</v>
      </c>
      <c r="P1077" s="8">
        <f t="shared" si="97"/>
        <v>15</v>
      </c>
      <c r="Q1077" s="4" t="str">
        <f t="shared" si="98"/>
        <v>games</v>
      </c>
      <c r="R1077" s="4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2.75" x14ac:dyDescent="0.4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8221</v>
      </c>
      <c r="G1078" s="4" t="s">
        <v>8224</v>
      </c>
      <c r="H1078" s="4" t="s">
        <v>8246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8282</v>
      </c>
      <c r="O1078" s="7">
        <f t="shared" si="96"/>
        <v>0.62765333333333329</v>
      </c>
      <c r="P1078" s="8">
        <f t="shared" si="97"/>
        <v>48.28</v>
      </c>
      <c r="Q1078" s="4" t="str">
        <f t="shared" si="98"/>
        <v>games</v>
      </c>
      <c r="R1078" s="4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2.75" x14ac:dyDescent="0.4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8221</v>
      </c>
      <c r="G1079" s="4" t="s">
        <v>8224</v>
      </c>
      <c r="H1079" s="4" t="s">
        <v>8246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8282</v>
      </c>
      <c r="O1079" s="7">
        <f t="shared" si="96"/>
        <v>0.29376000000000002</v>
      </c>
      <c r="P1079" s="8">
        <f t="shared" si="97"/>
        <v>43.98</v>
      </c>
      <c r="Q1079" s="4" t="str">
        <f t="shared" si="98"/>
        <v>games</v>
      </c>
      <c r="R1079" s="4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42.75" x14ac:dyDescent="0.4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8221</v>
      </c>
      <c r="G1080" s="4" t="s">
        <v>8224</v>
      </c>
      <c r="H1080" s="4" t="s">
        <v>8246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8282</v>
      </c>
      <c r="O1080" s="7">
        <f t="shared" si="96"/>
        <v>7.4999999999999997E-2</v>
      </c>
      <c r="P1080" s="8">
        <f t="shared" si="97"/>
        <v>9</v>
      </c>
      <c r="Q1080" s="4" t="str">
        <f t="shared" si="98"/>
        <v>games</v>
      </c>
      <c r="R1080" s="4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2.75" x14ac:dyDescent="0.4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8221</v>
      </c>
      <c r="G1081" s="4" t="s">
        <v>8236</v>
      </c>
      <c r="H1081" s="4" t="s">
        <v>8249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8282</v>
      </c>
      <c r="O1081" s="7">
        <f t="shared" si="96"/>
        <v>2.6076923076923077E-2</v>
      </c>
      <c r="P1081" s="8">
        <f t="shared" si="97"/>
        <v>37.67</v>
      </c>
      <c r="Q1081" s="4" t="str">
        <f t="shared" si="98"/>
        <v>games</v>
      </c>
      <c r="R1081" s="4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2.75" x14ac:dyDescent="0.4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8221</v>
      </c>
      <c r="G1082" s="4" t="s">
        <v>8224</v>
      </c>
      <c r="H1082" s="4" t="s">
        <v>8246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8282</v>
      </c>
      <c r="O1082" s="7">
        <f t="shared" si="96"/>
        <v>9.1050000000000006E-2</v>
      </c>
      <c r="P1082" s="8">
        <f t="shared" si="97"/>
        <v>18.579999999999998</v>
      </c>
      <c r="Q1082" s="4" t="str">
        <f t="shared" si="98"/>
        <v>games</v>
      </c>
      <c r="R1082" s="4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2.75" x14ac:dyDescent="0.4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8221</v>
      </c>
      <c r="G1083" s="4" t="s">
        <v>8224</v>
      </c>
      <c r="H1083" s="4" t="s">
        <v>8246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8282</v>
      </c>
      <c r="O1083" s="7">
        <f t="shared" si="96"/>
        <v>1.7647058823529413E-4</v>
      </c>
      <c r="P1083" s="8">
        <f t="shared" si="97"/>
        <v>3</v>
      </c>
      <c r="Q1083" s="4" t="str">
        <f t="shared" si="98"/>
        <v>games</v>
      </c>
      <c r="R1083" s="4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28.5" x14ac:dyDescent="0.4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8221</v>
      </c>
      <c r="G1084" s="4" t="s">
        <v>8224</v>
      </c>
      <c r="H1084" s="4" t="s">
        <v>8246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8282</v>
      </c>
      <c r="O1084" s="7">
        <f t="shared" si="96"/>
        <v>5.5999999999999999E-3</v>
      </c>
      <c r="P1084" s="8">
        <f t="shared" si="97"/>
        <v>18.670000000000002</v>
      </c>
      <c r="Q1084" s="4" t="str">
        <f t="shared" si="98"/>
        <v>games</v>
      </c>
      <c r="R1084" s="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42.75" x14ac:dyDescent="0.4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8221</v>
      </c>
      <c r="G1085" s="4" t="s">
        <v>8229</v>
      </c>
      <c r="H1085" s="4" t="s">
        <v>8251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8282</v>
      </c>
      <c r="O1085" s="7">
        <f t="shared" si="96"/>
        <v>8.2000000000000007E-3</v>
      </c>
      <c r="P1085" s="8">
        <f t="shared" si="97"/>
        <v>410</v>
      </c>
      <c r="Q1085" s="4" t="str">
        <f t="shared" si="98"/>
        <v>games</v>
      </c>
      <c r="R1085" s="4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4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8221</v>
      </c>
      <c r="G1086" s="4" t="s">
        <v>8224</v>
      </c>
      <c r="H1086" s="4" t="s">
        <v>8246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8282</v>
      </c>
      <c r="O1086" s="7">
        <f t="shared" si="96"/>
        <v>0</v>
      </c>
      <c r="P1086" s="8" t="e">
        <f t="shared" si="97"/>
        <v>#DIV/0!</v>
      </c>
      <c r="Q1086" s="4" t="str">
        <f t="shared" si="98"/>
        <v>games</v>
      </c>
      <c r="R1086" s="4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2.75" x14ac:dyDescent="0.4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8221</v>
      </c>
      <c r="G1087" s="4" t="s">
        <v>8229</v>
      </c>
      <c r="H1087" s="4" t="s">
        <v>8251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8282</v>
      </c>
      <c r="O1087" s="7">
        <f t="shared" si="96"/>
        <v>3.4200000000000001E-2</v>
      </c>
      <c r="P1087" s="8">
        <f t="shared" si="97"/>
        <v>114</v>
      </c>
      <c r="Q1087" s="4" t="str">
        <f t="shared" si="98"/>
        <v>games</v>
      </c>
      <c r="R1087" s="4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4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8221</v>
      </c>
      <c r="G1088" s="4" t="s">
        <v>8224</v>
      </c>
      <c r="H1088" s="4" t="s">
        <v>8246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8282</v>
      </c>
      <c r="O1088" s="7">
        <f t="shared" si="96"/>
        <v>8.3333333333333339E-4</v>
      </c>
      <c r="P1088" s="8">
        <f t="shared" si="97"/>
        <v>7.5</v>
      </c>
      <c r="Q1088" s="4" t="str">
        <f t="shared" si="98"/>
        <v>games</v>
      </c>
      <c r="R1088" s="4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2.75" x14ac:dyDescent="0.4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8221</v>
      </c>
      <c r="G1089" s="4" t="s">
        <v>8224</v>
      </c>
      <c r="H1089" s="4" t="s">
        <v>8246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8282</v>
      </c>
      <c r="O1089" s="7">
        <f t="shared" si="96"/>
        <v>0</v>
      </c>
      <c r="P1089" s="8" t="e">
        <f t="shared" si="97"/>
        <v>#DIV/0!</v>
      </c>
      <c r="Q1089" s="4" t="str">
        <f t="shared" si="98"/>
        <v>games</v>
      </c>
      <c r="R1089" s="4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8.5" x14ac:dyDescent="0.4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8221</v>
      </c>
      <c r="G1090" s="4" t="s">
        <v>8224</v>
      </c>
      <c r="H1090" s="4" t="s">
        <v>8246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8282</v>
      </c>
      <c r="O1090" s="7">
        <f t="shared" ref="O1090:O1153" si="102">E1090/D1090</f>
        <v>0.14182977777777778</v>
      </c>
      <c r="P1090" s="8">
        <f t="shared" ref="P1090:P1153" si="103">ROUND(E1090/L1090, 2)</f>
        <v>43.42</v>
      </c>
      <c r="Q1090" s="4" t="str">
        <f t="shared" si="98"/>
        <v>games</v>
      </c>
      <c r="R1090" s="4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8.5" x14ac:dyDescent="0.4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8221</v>
      </c>
      <c r="G1091" s="4" t="s">
        <v>8230</v>
      </c>
      <c r="H1091" s="4" t="s">
        <v>8249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8282</v>
      </c>
      <c r="O1091" s="7">
        <f t="shared" si="102"/>
        <v>7.8266666666666665E-2</v>
      </c>
      <c r="P1091" s="8">
        <f t="shared" si="103"/>
        <v>23.96</v>
      </c>
      <c r="Q1091" s="4" t="str">
        <f t="shared" ref="Q1091:Q1154" si="104">LEFT(N1091,(SEARCH("/",N1091,1)-1))</f>
        <v>games</v>
      </c>
      <c r="R1091" s="4" t="str">
        <f t="shared" ref="R1091:R1154" si="105">RIGHT(N1091,(LEN(N1091)-SEARCH("/",N1091,1)))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2.75" x14ac:dyDescent="0.4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8221</v>
      </c>
      <c r="G1092" s="4" t="s">
        <v>8226</v>
      </c>
      <c r="H1092" s="4" t="s">
        <v>8248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8282</v>
      </c>
      <c r="O1092" s="7">
        <f t="shared" si="102"/>
        <v>3.8464497269020693E-4</v>
      </c>
      <c r="P1092" s="8">
        <f t="shared" si="103"/>
        <v>5</v>
      </c>
      <c r="Q1092" s="4" t="str">
        <f t="shared" si="104"/>
        <v>games</v>
      </c>
      <c r="R1092" s="4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2.75" x14ac:dyDescent="0.4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8221</v>
      </c>
      <c r="G1093" s="4" t="s">
        <v>8225</v>
      </c>
      <c r="H1093" s="4" t="s">
        <v>8247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8282</v>
      </c>
      <c r="O1093" s="7">
        <f t="shared" si="102"/>
        <v>0.125</v>
      </c>
      <c r="P1093" s="8">
        <f t="shared" si="103"/>
        <v>12.5</v>
      </c>
      <c r="Q1093" s="4" t="str">
        <f t="shared" si="104"/>
        <v>games</v>
      </c>
      <c r="R1093" s="4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7" x14ac:dyDescent="0.4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8221</v>
      </c>
      <c r="G1094" s="4" t="s">
        <v>8224</v>
      </c>
      <c r="H1094" s="4" t="s">
        <v>8246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8282</v>
      </c>
      <c r="O1094" s="7">
        <f t="shared" si="102"/>
        <v>1.0500000000000001E-2</v>
      </c>
      <c r="P1094" s="8">
        <f t="shared" si="103"/>
        <v>3</v>
      </c>
      <c r="Q1094" s="4" t="str">
        <f t="shared" si="104"/>
        <v>games</v>
      </c>
      <c r="R1094" s="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2.75" x14ac:dyDescent="0.4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8221</v>
      </c>
      <c r="G1095" s="4" t="s">
        <v>8229</v>
      </c>
      <c r="H1095" s="4" t="s">
        <v>8251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8282</v>
      </c>
      <c r="O1095" s="7">
        <f t="shared" si="102"/>
        <v>0.14083333333333334</v>
      </c>
      <c r="P1095" s="8">
        <f t="shared" si="103"/>
        <v>10.56</v>
      </c>
      <c r="Q1095" s="4" t="str">
        <f t="shared" si="104"/>
        <v>games</v>
      </c>
      <c r="R1095" s="4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2.75" x14ac:dyDescent="0.4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8221</v>
      </c>
      <c r="G1096" s="4" t="s">
        <v>8224</v>
      </c>
      <c r="H1096" s="4" t="s">
        <v>8246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8282</v>
      </c>
      <c r="O1096" s="7">
        <f t="shared" si="102"/>
        <v>0.18300055555555556</v>
      </c>
      <c r="P1096" s="8">
        <f t="shared" si="103"/>
        <v>122</v>
      </c>
      <c r="Q1096" s="4" t="str">
        <f t="shared" si="104"/>
        <v>games</v>
      </c>
      <c r="R1096" s="4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2.75" x14ac:dyDescent="0.4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8221</v>
      </c>
      <c r="G1097" s="4" t="s">
        <v>8224</v>
      </c>
      <c r="H1097" s="4" t="s">
        <v>8246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8282</v>
      </c>
      <c r="O1097" s="7">
        <f t="shared" si="102"/>
        <v>5.0347999999999997E-2</v>
      </c>
      <c r="P1097" s="8">
        <f t="shared" si="103"/>
        <v>267.81</v>
      </c>
      <c r="Q1097" s="4" t="str">
        <f t="shared" si="104"/>
        <v>games</v>
      </c>
      <c r="R1097" s="4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2.75" x14ac:dyDescent="0.4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8221</v>
      </c>
      <c r="G1098" s="4" t="s">
        <v>8224</v>
      </c>
      <c r="H1098" s="4" t="s">
        <v>8246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8282</v>
      </c>
      <c r="O1098" s="7">
        <f t="shared" si="102"/>
        <v>0.17933333333333334</v>
      </c>
      <c r="P1098" s="8">
        <f t="shared" si="103"/>
        <v>74.209999999999994</v>
      </c>
      <c r="Q1098" s="4" t="str">
        <f t="shared" si="104"/>
        <v>games</v>
      </c>
      <c r="R1098" s="4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2.75" x14ac:dyDescent="0.4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8221</v>
      </c>
      <c r="G1099" s="4" t="s">
        <v>8224</v>
      </c>
      <c r="H1099" s="4" t="s">
        <v>8246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8282</v>
      </c>
      <c r="O1099" s="7">
        <f t="shared" si="102"/>
        <v>4.6999999999999999E-4</v>
      </c>
      <c r="P1099" s="8">
        <f t="shared" si="103"/>
        <v>6.71</v>
      </c>
      <c r="Q1099" s="4" t="str">
        <f t="shared" si="104"/>
        <v>games</v>
      </c>
      <c r="R1099" s="4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8.5" x14ac:dyDescent="0.4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8221</v>
      </c>
      <c r="G1100" s="4" t="s">
        <v>8224</v>
      </c>
      <c r="H1100" s="4" t="s">
        <v>8246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8282</v>
      </c>
      <c r="O1100" s="7">
        <f t="shared" si="102"/>
        <v>7.2120000000000004E-2</v>
      </c>
      <c r="P1100" s="8">
        <f t="shared" si="103"/>
        <v>81.95</v>
      </c>
      <c r="Q1100" s="4" t="str">
        <f t="shared" si="104"/>
        <v>games</v>
      </c>
      <c r="R1100" s="4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42.75" x14ac:dyDescent="0.4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8221</v>
      </c>
      <c r="G1101" s="4" t="s">
        <v>8225</v>
      </c>
      <c r="H1101" s="4" t="s">
        <v>8247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8282</v>
      </c>
      <c r="O1101" s="7">
        <f t="shared" si="102"/>
        <v>5.0000000000000001E-3</v>
      </c>
      <c r="P1101" s="8">
        <f t="shared" si="103"/>
        <v>25</v>
      </c>
      <c r="Q1101" s="4" t="str">
        <f t="shared" si="104"/>
        <v>games</v>
      </c>
      <c r="R1101" s="4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2.75" x14ac:dyDescent="0.4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8221</v>
      </c>
      <c r="G1102" s="4" t="s">
        <v>8236</v>
      </c>
      <c r="H1102" s="4" t="s">
        <v>8249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8282</v>
      </c>
      <c r="O1102" s="7">
        <f t="shared" si="102"/>
        <v>2.5000000000000001E-2</v>
      </c>
      <c r="P1102" s="8">
        <f t="shared" si="103"/>
        <v>10</v>
      </c>
      <c r="Q1102" s="4" t="str">
        <f t="shared" si="104"/>
        <v>games</v>
      </c>
      <c r="R1102" s="4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8.5" x14ac:dyDescent="0.4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8221</v>
      </c>
      <c r="G1103" s="4" t="s">
        <v>8224</v>
      </c>
      <c r="H1103" s="4" t="s">
        <v>8246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8282</v>
      </c>
      <c r="O1103" s="7">
        <f t="shared" si="102"/>
        <v>4.0999999999999999E-4</v>
      </c>
      <c r="P1103" s="8">
        <f t="shared" si="103"/>
        <v>6.83</v>
      </c>
      <c r="Q1103" s="4" t="str">
        <f t="shared" si="104"/>
        <v>games</v>
      </c>
      <c r="R1103" s="4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2.75" x14ac:dyDescent="0.4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8221</v>
      </c>
      <c r="G1104" s="4" t="s">
        <v>8224</v>
      </c>
      <c r="H1104" s="4" t="s">
        <v>8246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8282</v>
      </c>
      <c r="O1104" s="7">
        <f t="shared" si="102"/>
        <v>5.3124999999999999E-2</v>
      </c>
      <c r="P1104" s="8">
        <f t="shared" si="103"/>
        <v>17.71</v>
      </c>
      <c r="Q1104" s="4" t="str">
        <f t="shared" si="104"/>
        <v>games</v>
      </c>
      <c r="R1104" s="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2.75" x14ac:dyDescent="0.4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8221</v>
      </c>
      <c r="G1105" s="4" t="s">
        <v>8224</v>
      </c>
      <c r="H1105" s="4" t="s">
        <v>8246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8282</v>
      </c>
      <c r="O1105" s="7">
        <f t="shared" si="102"/>
        <v>1.6199999999999999E-2</v>
      </c>
      <c r="P1105" s="8">
        <f t="shared" si="103"/>
        <v>16.2</v>
      </c>
      <c r="Q1105" s="4" t="str">
        <f t="shared" si="104"/>
        <v>games</v>
      </c>
      <c r="R1105" s="4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2.75" x14ac:dyDescent="0.4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8221</v>
      </c>
      <c r="G1106" s="4" t="s">
        <v>8225</v>
      </c>
      <c r="H1106" s="4" t="s">
        <v>8247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8282</v>
      </c>
      <c r="O1106" s="7">
        <f t="shared" si="102"/>
        <v>4.9516666666666667E-2</v>
      </c>
      <c r="P1106" s="8">
        <f t="shared" si="103"/>
        <v>80.3</v>
      </c>
      <c r="Q1106" s="4" t="str">
        <f t="shared" si="104"/>
        <v>games</v>
      </c>
      <c r="R1106" s="4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42.75" x14ac:dyDescent="0.4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8221</v>
      </c>
      <c r="G1107" s="4" t="s">
        <v>8224</v>
      </c>
      <c r="H1107" s="4" t="s">
        <v>8246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8282</v>
      </c>
      <c r="O1107" s="7">
        <f t="shared" si="102"/>
        <v>1.5900000000000001E-3</v>
      </c>
      <c r="P1107" s="8">
        <f t="shared" si="103"/>
        <v>71.55</v>
      </c>
      <c r="Q1107" s="4" t="str">
        <f t="shared" si="104"/>
        <v>games</v>
      </c>
      <c r="R1107" s="4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2.75" x14ac:dyDescent="0.4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8221</v>
      </c>
      <c r="G1108" s="4" t="s">
        <v>8224</v>
      </c>
      <c r="H1108" s="4" t="s">
        <v>8246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8282</v>
      </c>
      <c r="O1108" s="7">
        <f t="shared" si="102"/>
        <v>0.41249999999999998</v>
      </c>
      <c r="P1108" s="8">
        <f t="shared" si="103"/>
        <v>23.57</v>
      </c>
      <c r="Q1108" s="4" t="str">
        <f t="shared" si="104"/>
        <v>games</v>
      </c>
      <c r="R1108" s="4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7" x14ac:dyDescent="0.4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8221</v>
      </c>
      <c r="G1109" s="4" t="s">
        <v>8224</v>
      </c>
      <c r="H1109" s="4" t="s">
        <v>8246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8282</v>
      </c>
      <c r="O1109" s="7">
        <f t="shared" si="102"/>
        <v>0</v>
      </c>
      <c r="P1109" s="8" t="e">
        <f t="shared" si="103"/>
        <v>#DIV/0!</v>
      </c>
      <c r="Q1109" s="4" t="str">
        <f t="shared" si="104"/>
        <v>games</v>
      </c>
      <c r="R1109" s="4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42.75" x14ac:dyDescent="0.4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8221</v>
      </c>
      <c r="G1110" s="4" t="s">
        <v>8224</v>
      </c>
      <c r="H1110" s="4" t="s">
        <v>8246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8282</v>
      </c>
      <c r="O1110" s="7">
        <f t="shared" si="102"/>
        <v>2.93E-2</v>
      </c>
      <c r="P1110" s="8">
        <f t="shared" si="103"/>
        <v>34.880000000000003</v>
      </c>
      <c r="Q1110" s="4" t="str">
        <f t="shared" si="104"/>
        <v>games</v>
      </c>
      <c r="R1110" s="4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2.75" x14ac:dyDescent="0.4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8221</v>
      </c>
      <c r="G1111" s="4" t="s">
        <v>8224</v>
      </c>
      <c r="H1111" s="4" t="s">
        <v>8246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8282</v>
      </c>
      <c r="O1111" s="7">
        <f t="shared" si="102"/>
        <v>4.4999999999999997E-3</v>
      </c>
      <c r="P1111" s="8">
        <f t="shared" si="103"/>
        <v>15</v>
      </c>
      <c r="Q1111" s="4" t="str">
        <f t="shared" si="104"/>
        <v>games</v>
      </c>
      <c r="R1111" s="4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2.75" x14ac:dyDescent="0.4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8221</v>
      </c>
      <c r="G1112" s="4" t="s">
        <v>8224</v>
      </c>
      <c r="H1112" s="4" t="s">
        <v>8246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8282</v>
      </c>
      <c r="O1112" s="7">
        <f t="shared" si="102"/>
        <v>5.1000000000000004E-3</v>
      </c>
      <c r="P1112" s="8">
        <f t="shared" si="103"/>
        <v>23.18</v>
      </c>
      <c r="Q1112" s="4" t="str">
        <f t="shared" si="104"/>
        <v>games</v>
      </c>
      <c r="R1112" s="4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2.75" x14ac:dyDescent="0.4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8221</v>
      </c>
      <c r="G1113" s="4" t="s">
        <v>8224</v>
      </c>
      <c r="H1113" s="4" t="s">
        <v>8246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8282</v>
      </c>
      <c r="O1113" s="7">
        <f t="shared" si="102"/>
        <v>4.0000000000000002E-4</v>
      </c>
      <c r="P1113" s="8">
        <f t="shared" si="103"/>
        <v>1</v>
      </c>
      <c r="Q1113" s="4" t="str">
        <f t="shared" si="104"/>
        <v>games</v>
      </c>
      <c r="R1113" s="4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2.75" x14ac:dyDescent="0.4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8221</v>
      </c>
      <c r="G1114" s="4" t="s">
        <v>8224</v>
      </c>
      <c r="H1114" s="4" t="s">
        <v>8246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8282</v>
      </c>
      <c r="O1114" s="7">
        <f t="shared" si="102"/>
        <v>0.35537409090909089</v>
      </c>
      <c r="P1114" s="8">
        <f t="shared" si="103"/>
        <v>100.23</v>
      </c>
      <c r="Q1114" s="4" t="str">
        <f t="shared" si="104"/>
        <v>games</v>
      </c>
      <c r="R1114" s="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2.75" x14ac:dyDescent="0.4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8221</v>
      </c>
      <c r="G1115" s="4" t="s">
        <v>8225</v>
      </c>
      <c r="H1115" s="4" t="s">
        <v>8247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8282</v>
      </c>
      <c r="O1115" s="7">
        <f t="shared" si="102"/>
        <v>5.0000000000000001E-3</v>
      </c>
      <c r="P1115" s="8">
        <f t="shared" si="103"/>
        <v>5</v>
      </c>
      <c r="Q1115" s="4" t="str">
        <f t="shared" si="104"/>
        <v>games</v>
      </c>
      <c r="R1115" s="4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2.75" x14ac:dyDescent="0.4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8221</v>
      </c>
      <c r="G1116" s="4" t="s">
        <v>8225</v>
      </c>
      <c r="H1116" s="4" t="s">
        <v>8247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8282</v>
      </c>
      <c r="O1116" s="7">
        <f t="shared" si="102"/>
        <v>1.6666666666666668E-3</v>
      </c>
      <c r="P1116" s="8">
        <f t="shared" si="103"/>
        <v>3.33</v>
      </c>
      <c r="Q1116" s="4" t="str">
        <f t="shared" si="104"/>
        <v>games</v>
      </c>
      <c r="R1116" s="4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42.75" x14ac:dyDescent="0.4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8221</v>
      </c>
      <c r="G1117" s="4" t="s">
        <v>8224</v>
      </c>
      <c r="H1117" s="4" t="s">
        <v>8246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8282</v>
      </c>
      <c r="O1117" s="7">
        <f t="shared" si="102"/>
        <v>1.325E-3</v>
      </c>
      <c r="P1117" s="8">
        <f t="shared" si="103"/>
        <v>13.25</v>
      </c>
      <c r="Q1117" s="4" t="str">
        <f t="shared" si="104"/>
        <v>games</v>
      </c>
      <c r="R1117" s="4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28.5" x14ac:dyDescent="0.4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8221</v>
      </c>
      <c r="G1118" s="4" t="s">
        <v>8224</v>
      </c>
      <c r="H1118" s="4" t="s">
        <v>8246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8282</v>
      </c>
      <c r="O1118" s="7">
        <f t="shared" si="102"/>
        <v>3.5704000000000004E-4</v>
      </c>
      <c r="P1118" s="8">
        <f t="shared" si="103"/>
        <v>17.850000000000001</v>
      </c>
      <c r="Q1118" s="4" t="str">
        <f t="shared" si="104"/>
        <v>games</v>
      </c>
      <c r="R1118" s="4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2.75" x14ac:dyDescent="0.4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8221</v>
      </c>
      <c r="G1119" s="4" t="s">
        <v>8236</v>
      </c>
      <c r="H1119" s="4" t="s">
        <v>8249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8282</v>
      </c>
      <c r="O1119" s="7">
        <f t="shared" si="102"/>
        <v>8.3000000000000004E-2</v>
      </c>
      <c r="P1119" s="8">
        <f t="shared" si="103"/>
        <v>10.38</v>
      </c>
      <c r="Q1119" s="4" t="str">
        <f t="shared" si="104"/>
        <v>games</v>
      </c>
      <c r="R1119" s="4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2.75" x14ac:dyDescent="0.4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8221</v>
      </c>
      <c r="G1120" s="4" t="s">
        <v>8226</v>
      </c>
      <c r="H1120" s="4" t="s">
        <v>8248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8282</v>
      </c>
      <c r="O1120" s="7">
        <f t="shared" si="102"/>
        <v>2.4222222222222221E-2</v>
      </c>
      <c r="P1120" s="8">
        <f t="shared" si="103"/>
        <v>36.33</v>
      </c>
      <c r="Q1120" s="4" t="str">
        <f t="shared" si="104"/>
        <v>games</v>
      </c>
      <c r="R1120" s="4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42.75" x14ac:dyDescent="0.4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8221</v>
      </c>
      <c r="G1121" s="4" t="s">
        <v>8224</v>
      </c>
      <c r="H1121" s="4" t="s">
        <v>8246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8282</v>
      </c>
      <c r="O1121" s="7">
        <f t="shared" si="102"/>
        <v>2.3809523809523812E-3</v>
      </c>
      <c r="P1121" s="8">
        <f t="shared" si="103"/>
        <v>5</v>
      </c>
      <c r="Q1121" s="4" t="str">
        <f t="shared" si="104"/>
        <v>games</v>
      </c>
      <c r="R1121" s="4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2.75" x14ac:dyDescent="0.4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8221</v>
      </c>
      <c r="G1122" s="4" t="s">
        <v>8224</v>
      </c>
      <c r="H1122" s="4" t="s">
        <v>8246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8282</v>
      </c>
      <c r="O1122" s="7">
        <f t="shared" si="102"/>
        <v>0</v>
      </c>
      <c r="P1122" s="8" t="e">
        <f t="shared" si="103"/>
        <v>#DIV/0!</v>
      </c>
      <c r="Q1122" s="4" t="str">
        <f t="shared" si="104"/>
        <v>games</v>
      </c>
      <c r="R1122" s="4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2.75" x14ac:dyDescent="0.4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8221</v>
      </c>
      <c r="G1123" s="4" t="s">
        <v>8224</v>
      </c>
      <c r="H1123" s="4" t="s">
        <v>8246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8282</v>
      </c>
      <c r="O1123" s="7">
        <f t="shared" si="102"/>
        <v>1.16E-4</v>
      </c>
      <c r="P1123" s="8">
        <f t="shared" si="103"/>
        <v>5.8</v>
      </c>
      <c r="Q1123" s="4" t="str">
        <f t="shared" si="104"/>
        <v>games</v>
      </c>
      <c r="R1123" s="4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42.75" x14ac:dyDescent="0.4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8221</v>
      </c>
      <c r="G1124" s="4" t="s">
        <v>8225</v>
      </c>
      <c r="H1124" s="4" t="s">
        <v>8247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8282</v>
      </c>
      <c r="O1124" s="7">
        <f t="shared" si="102"/>
        <v>0</v>
      </c>
      <c r="P1124" s="8" t="e">
        <f t="shared" si="103"/>
        <v>#DIV/0!</v>
      </c>
      <c r="Q1124" s="4" t="str">
        <f t="shared" si="104"/>
        <v>games</v>
      </c>
      <c r="R1124" s="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2.75" x14ac:dyDescent="0.4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8221</v>
      </c>
      <c r="G1125" s="4" t="s">
        <v>8224</v>
      </c>
      <c r="H1125" s="4" t="s">
        <v>8246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8282</v>
      </c>
      <c r="O1125" s="7">
        <f t="shared" si="102"/>
        <v>2.2000000000000001E-3</v>
      </c>
      <c r="P1125" s="8">
        <f t="shared" si="103"/>
        <v>3.67</v>
      </c>
      <c r="Q1125" s="4" t="str">
        <f t="shared" si="104"/>
        <v>games</v>
      </c>
      <c r="R1125" s="4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2.75" x14ac:dyDescent="0.4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8221</v>
      </c>
      <c r="G1126" s="4" t="s">
        <v>8224</v>
      </c>
      <c r="H1126" s="4" t="s">
        <v>8246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8283</v>
      </c>
      <c r="O1126" s="7">
        <f t="shared" si="102"/>
        <v>4.7222222222222223E-3</v>
      </c>
      <c r="P1126" s="8">
        <f t="shared" si="103"/>
        <v>60.71</v>
      </c>
      <c r="Q1126" s="4" t="str">
        <f t="shared" si="104"/>
        <v>games</v>
      </c>
      <c r="R1126" s="4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42.75" x14ac:dyDescent="0.4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8221</v>
      </c>
      <c r="G1127" s="4" t="s">
        <v>8225</v>
      </c>
      <c r="H1127" s="4" t="s">
        <v>8247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8283</v>
      </c>
      <c r="O1127" s="7">
        <f t="shared" si="102"/>
        <v>0</v>
      </c>
      <c r="P1127" s="8" t="e">
        <f t="shared" si="103"/>
        <v>#DIV/0!</v>
      </c>
      <c r="Q1127" s="4" t="str">
        <f t="shared" si="104"/>
        <v>games</v>
      </c>
      <c r="R1127" s="4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2.75" x14ac:dyDescent="0.4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8221</v>
      </c>
      <c r="G1128" s="4" t="s">
        <v>8224</v>
      </c>
      <c r="H1128" s="4" t="s">
        <v>8246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8283</v>
      </c>
      <c r="O1128" s="7">
        <f t="shared" si="102"/>
        <v>5.0000000000000001E-3</v>
      </c>
      <c r="P1128" s="8">
        <f t="shared" si="103"/>
        <v>5</v>
      </c>
      <c r="Q1128" s="4" t="str">
        <f t="shared" si="104"/>
        <v>games</v>
      </c>
      <c r="R1128" s="4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7" x14ac:dyDescent="0.4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8221</v>
      </c>
      <c r="G1129" s="4" t="s">
        <v>8224</v>
      </c>
      <c r="H1129" s="4" t="s">
        <v>8246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8283</v>
      </c>
      <c r="O1129" s="7">
        <f t="shared" si="102"/>
        <v>1.6714285714285713E-2</v>
      </c>
      <c r="P1129" s="8">
        <f t="shared" si="103"/>
        <v>25.43</v>
      </c>
      <c r="Q1129" s="4" t="str">
        <f t="shared" si="104"/>
        <v>games</v>
      </c>
      <c r="R1129" s="4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4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8221</v>
      </c>
      <c r="G1130" s="4" t="s">
        <v>8225</v>
      </c>
      <c r="H1130" s="4" t="s">
        <v>8247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8283</v>
      </c>
      <c r="O1130" s="7">
        <f t="shared" si="102"/>
        <v>1E-3</v>
      </c>
      <c r="P1130" s="8">
        <f t="shared" si="103"/>
        <v>1</v>
      </c>
      <c r="Q1130" s="4" t="str">
        <f t="shared" si="104"/>
        <v>games</v>
      </c>
      <c r="R1130" s="4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2.75" x14ac:dyDescent="0.4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8221</v>
      </c>
      <c r="G1131" s="4" t="s">
        <v>8224</v>
      </c>
      <c r="H1131" s="4" t="s">
        <v>8246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8283</v>
      </c>
      <c r="O1131" s="7">
        <f t="shared" si="102"/>
        <v>1.0499999999999999E-3</v>
      </c>
      <c r="P1131" s="8">
        <f t="shared" si="103"/>
        <v>10.5</v>
      </c>
      <c r="Q1131" s="4" t="str">
        <f t="shared" si="104"/>
        <v>games</v>
      </c>
      <c r="R1131" s="4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2.75" x14ac:dyDescent="0.4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8221</v>
      </c>
      <c r="G1132" s="4" t="s">
        <v>8224</v>
      </c>
      <c r="H1132" s="4" t="s">
        <v>8246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8283</v>
      </c>
      <c r="O1132" s="7">
        <f t="shared" si="102"/>
        <v>2.2000000000000001E-3</v>
      </c>
      <c r="P1132" s="8">
        <f t="shared" si="103"/>
        <v>3.67</v>
      </c>
      <c r="Q1132" s="4" t="str">
        <f t="shared" si="104"/>
        <v>games</v>
      </c>
      <c r="R1132" s="4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2.75" x14ac:dyDescent="0.4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8221</v>
      </c>
      <c r="G1133" s="4" t="s">
        <v>8226</v>
      </c>
      <c r="H1133" s="4" t="s">
        <v>8248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8283</v>
      </c>
      <c r="O1133" s="7">
        <f t="shared" si="102"/>
        <v>0</v>
      </c>
      <c r="P1133" s="8" t="e">
        <f t="shared" si="103"/>
        <v>#DIV/0!</v>
      </c>
      <c r="Q1133" s="4" t="str">
        <f t="shared" si="104"/>
        <v>games</v>
      </c>
      <c r="R1133" s="4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2.75" x14ac:dyDescent="0.4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8221</v>
      </c>
      <c r="G1134" s="4" t="s">
        <v>8229</v>
      </c>
      <c r="H1134" s="4" t="s">
        <v>8251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8283</v>
      </c>
      <c r="O1134" s="7">
        <f t="shared" si="102"/>
        <v>0.14380000000000001</v>
      </c>
      <c r="P1134" s="8">
        <f t="shared" si="103"/>
        <v>110.62</v>
      </c>
      <c r="Q1134" s="4" t="str">
        <f t="shared" si="104"/>
        <v>games</v>
      </c>
      <c r="R1134" s="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2.75" x14ac:dyDescent="0.4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8221</v>
      </c>
      <c r="G1135" s="4" t="s">
        <v>8225</v>
      </c>
      <c r="H1135" s="4" t="s">
        <v>8247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8283</v>
      </c>
      <c r="O1135" s="7">
        <f t="shared" si="102"/>
        <v>6.6666666666666671E-3</v>
      </c>
      <c r="P1135" s="8">
        <f t="shared" si="103"/>
        <v>20</v>
      </c>
      <c r="Q1135" s="4" t="str">
        <f t="shared" si="104"/>
        <v>games</v>
      </c>
      <c r="R1135" s="4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2.75" x14ac:dyDescent="0.4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8221</v>
      </c>
      <c r="G1136" s="4" t="s">
        <v>8226</v>
      </c>
      <c r="H1136" s="4" t="s">
        <v>8248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8283</v>
      </c>
      <c r="O1136" s="7">
        <f t="shared" si="102"/>
        <v>4.0000000000000003E-5</v>
      </c>
      <c r="P1136" s="8">
        <f t="shared" si="103"/>
        <v>1</v>
      </c>
      <c r="Q1136" s="4" t="str">
        <f t="shared" si="104"/>
        <v>games</v>
      </c>
      <c r="R1136" s="4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7" x14ac:dyDescent="0.4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8221</v>
      </c>
      <c r="G1137" s="4" t="s">
        <v>8236</v>
      </c>
      <c r="H1137" s="4" t="s">
        <v>8249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8283</v>
      </c>
      <c r="O1137" s="7">
        <f t="shared" si="102"/>
        <v>0.05</v>
      </c>
      <c r="P1137" s="8">
        <f t="shared" si="103"/>
        <v>50</v>
      </c>
      <c r="Q1137" s="4" t="str">
        <f t="shared" si="104"/>
        <v>games</v>
      </c>
      <c r="R1137" s="4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2.75" x14ac:dyDescent="0.4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8221</v>
      </c>
      <c r="G1138" s="4" t="s">
        <v>8230</v>
      </c>
      <c r="H1138" s="4" t="s">
        <v>8249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8283</v>
      </c>
      <c r="O1138" s="7">
        <f t="shared" si="102"/>
        <v>6.4439140811455853E-2</v>
      </c>
      <c r="P1138" s="8">
        <f t="shared" si="103"/>
        <v>45</v>
      </c>
      <c r="Q1138" s="4" t="str">
        <f t="shared" si="104"/>
        <v>games</v>
      </c>
      <c r="R1138" s="4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2.75" x14ac:dyDescent="0.4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8221</v>
      </c>
      <c r="G1139" s="4" t="s">
        <v>8224</v>
      </c>
      <c r="H1139" s="4" t="s">
        <v>8246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8283</v>
      </c>
      <c r="O1139" s="7">
        <f t="shared" si="102"/>
        <v>0.39500000000000002</v>
      </c>
      <c r="P1139" s="8">
        <f t="shared" si="103"/>
        <v>253.21</v>
      </c>
      <c r="Q1139" s="4" t="str">
        <f t="shared" si="104"/>
        <v>games</v>
      </c>
      <c r="R1139" s="4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2.75" x14ac:dyDescent="0.4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8221</v>
      </c>
      <c r="G1140" s="4" t="s">
        <v>8224</v>
      </c>
      <c r="H1140" s="4" t="s">
        <v>8246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8283</v>
      </c>
      <c r="O1140" s="7">
        <f t="shared" si="102"/>
        <v>3.5714285714285713E-3</v>
      </c>
      <c r="P1140" s="8">
        <f t="shared" si="103"/>
        <v>31.25</v>
      </c>
      <c r="Q1140" s="4" t="str">
        <f t="shared" si="104"/>
        <v>games</v>
      </c>
      <c r="R1140" s="4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2.75" x14ac:dyDescent="0.4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8221</v>
      </c>
      <c r="G1141" s="4" t="s">
        <v>8224</v>
      </c>
      <c r="H1141" s="4" t="s">
        <v>8246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8283</v>
      </c>
      <c r="O1141" s="7">
        <f t="shared" si="102"/>
        <v>6.2500000000000001E-4</v>
      </c>
      <c r="P1141" s="8">
        <f t="shared" si="103"/>
        <v>5</v>
      </c>
      <c r="Q1141" s="4" t="str">
        <f t="shared" si="104"/>
        <v>games</v>
      </c>
      <c r="R1141" s="4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2.75" x14ac:dyDescent="0.4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8221</v>
      </c>
      <c r="G1142" s="4" t="s">
        <v>8225</v>
      </c>
      <c r="H1142" s="4" t="s">
        <v>8247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8283</v>
      </c>
      <c r="O1142" s="7">
        <f t="shared" si="102"/>
        <v>0</v>
      </c>
      <c r="P1142" s="8" t="e">
        <f t="shared" si="103"/>
        <v>#DIV/0!</v>
      </c>
      <c r="Q1142" s="4" t="str">
        <f t="shared" si="104"/>
        <v>games</v>
      </c>
      <c r="R1142" s="4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4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8221</v>
      </c>
      <c r="G1143" s="4" t="s">
        <v>8236</v>
      </c>
      <c r="H1143" s="4" t="s">
        <v>8249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8283</v>
      </c>
      <c r="O1143" s="7">
        <f t="shared" si="102"/>
        <v>0</v>
      </c>
      <c r="P1143" s="8" t="e">
        <f t="shared" si="103"/>
        <v>#DIV/0!</v>
      </c>
      <c r="Q1143" s="4" t="str">
        <f t="shared" si="104"/>
        <v>games</v>
      </c>
      <c r="R1143" s="4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2.75" x14ac:dyDescent="0.4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8221</v>
      </c>
      <c r="G1144" s="4" t="s">
        <v>8224</v>
      </c>
      <c r="H1144" s="4" t="s">
        <v>8246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8283</v>
      </c>
      <c r="O1144" s="7">
        <f t="shared" si="102"/>
        <v>0</v>
      </c>
      <c r="P1144" s="8" t="e">
        <f t="shared" si="103"/>
        <v>#DIV/0!</v>
      </c>
      <c r="Q1144" s="4" t="str">
        <f t="shared" si="104"/>
        <v>games</v>
      </c>
      <c r="R1144" s="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2.75" x14ac:dyDescent="0.4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8221</v>
      </c>
      <c r="G1145" s="4" t="s">
        <v>8224</v>
      </c>
      <c r="H1145" s="4" t="s">
        <v>8246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8283</v>
      </c>
      <c r="O1145" s="7">
        <f t="shared" si="102"/>
        <v>4.1333333333333335E-3</v>
      </c>
      <c r="P1145" s="8">
        <f t="shared" si="103"/>
        <v>23.25</v>
      </c>
      <c r="Q1145" s="4" t="str">
        <f t="shared" si="104"/>
        <v>games</v>
      </c>
      <c r="R1145" s="4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2.75" x14ac:dyDescent="0.4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8221</v>
      </c>
      <c r="G1146" s="4" t="s">
        <v>8224</v>
      </c>
      <c r="H1146" s="4" t="s">
        <v>8246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8284</v>
      </c>
      <c r="O1146" s="7">
        <f t="shared" si="102"/>
        <v>0</v>
      </c>
      <c r="P1146" s="8" t="e">
        <f t="shared" si="103"/>
        <v>#DIV/0!</v>
      </c>
      <c r="Q1146" s="4" t="str">
        <f t="shared" si="104"/>
        <v>food</v>
      </c>
      <c r="R1146" s="4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2.75" x14ac:dyDescent="0.4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8221</v>
      </c>
      <c r="G1147" s="4" t="s">
        <v>8224</v>
      </c>
      <c r="H1147" s="4" t="s">
        <v>8246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8284</v>
      </c>
      <c r="O1147" s="7">
        <f t="shared" si="102"/>
        <v>1.25E-3</v>
      </c>
      <c r="P1147" s="8">
        <f t="shared" si="103"/>
        <v>100</v>
      </c>
      <c r="Q1147" s="4" t="str">
        <f t="shared" si="104"/>
        <v>food</v>
      </c>
      <c r="R1147" s="4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2.75" x14ac:dyDescent="0.4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8221</v>
      </c>
      <c r="G1148" s="4" t="s">
        <v>8224</v>
      </c>
      <c r="H1148" s="4" t="s">
        <v>8246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8284</v>
      </c>
      <c r="O1148" s="7">
        <f t="shared" si="102"/>
        <v>8.8333333333333333E-2</v>
      </c>
      <c r="P1148" s="8">
        <f t="shared" si="103"/>
        <v>44.17</v>
      </c>
      <c r="Q1148" s="4" t="str">
        <f t="shared" si="104"/>
        <v>food</v>
      </c>
      <c r="R1148" s="4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2.75" x14ac:dyDescent="0.4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8221</v>
      </c>
      <c r="G1149" s="4" t="s">
        <v>8229</v>
      </c>
      <c r="H1149" s="4" t="s">
        <v>8251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8284</v>
      </c>
      <c r="O1149" s="7">
        <f t="shared" si="102"/>
        <v>0</v>
      </c>
      <c r="P1149" s="8" t="e">
        <f t="shared" si="103"/>
        <v>#DIV/0!</v>
      </c>
      <c r="Q1149" s="4" t="str">
        <f t="shared" si="104"/>
        <v>food</v>
      </c>
      <c r="R1149" s="4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8.5" x14ac:dyDescent="0.4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8221</v>
      </c>
      <c r="G1150" s="4" t="s">
        <v>8224</v>
      </c>
      <c r="H1150" s="4" t="s">
        <v>8246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8284</v>
      </c>
      <c r="O1150" s="7">
        <f t="shared" si="102"/>
        <v>4.8666666666666667E-3</v>
      </c>
      <c r="P1150" s="8">
        <f t="shared" si="103"/>
        <v>24.33</v>
      </c>
      <c r="Q1150" s="4" t="str">
        <f t="shared" si="104"/>
        <v>food</v>
      </c>
      <c r="R1150" s="4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8.5" x14ac:dyDescent="0.4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8221</v>
      </c>
      <c r="G1151" s="4" t="s">
        <v>8224</v>
      </c>
      <c r="H1151" s="4" t="s">
        <v>8246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8284</v>
      </c>
      <c r="O1151" s="7">
        <f t="shared" si="102"/>
        <v>1.5E-3</v>
      </c>
      <c r="P1151" s="8">
        <f t="shared" si="103"/>
        <v>37.5</v>
      </c>
      <c r="Q1151" s="4" t="str">
        <f t="shared" si="104"/>
        <v>food</v>
      </c>
      <c r="R1151" s="4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8.5" x14ac:dyDescent="0.4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8221</v>
      </c>
      <c r="G1152" s="4" t="s">
        <v>8224</v>
      </c>
      <c r="H1152" s="4" t="s">
        <v>8246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8284</v>
      </c>
      <c r="O1152" s="7">
        <f t="shared" si="102"/>
        <v>0.1008</v>
      </c>
      <c r="P1152" s="8">
        <f t="shared" si="103"/>
        <v>42</v>
      </c>
      <c r="Q1152" s="4" t="str">
        <f t="shared" si="104"/>
        <v>food</v>
      </c>
      <c r="R1152" s="4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42.75" x14ac:dyDescent="0.4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8221</v>
      </c>
      <c r="G1153" s="4" t="s">
        <v>8224</v>
      </c>
      <c r="H1153" s="4" t="s">
        <v>8246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8284</v>
      </c>
      <c r="O1153" s="7">
        <f t="shared" si="102"/>
        <v>0</v>
      </c>
      <c r="P1153" s="8" t="e">
        <f t="shared" si="103"/>
        <v>#DIV/0!</v>
      </c>
      <c r="Q1153" s="4" t="str">
        <f t="shared" si="104"/>
        <v>food</v>
      </c>
      <c r="R1153" s="4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4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8221</v>
      </c>
      <c r="G1154" s="4" t="s">
        <v>8224</v>
      </c>
      <c r="H1154" s="4" t="s">
        <v>8246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8284</v>
      </c>
      <c r="O1154" s="7">
        <f t="shared" ref="O1154:O1217" si="108">E1154/D1154</f>
        <v>5.6937500000000002E-2</v>
      </c>
      <c r="P1154" s="8">
        <f t="shared" ref="P1154:P1217" si="109">ROUND(E1154/L1154, 2)</f>
        <v>60.73</v>
      </c>
      <c r="Q1154" s="4" t="str">
        <f t="shared" si="104"/>
        <v>food</v>
      </c>
      <c r="R1154" s="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8.5" x14ac:dyDescent="0.4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8221</v>
      </c>
      <c r="G1155" s="4" t="s">
        <v>8224</v>
      </c>
      <c r="H1155" s="4" t="s">
        <v>8246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8284</v>
      </c>
      <c r="O1155" s="7">
        <f t="shared" si="108"/>
        <v>6.2500000000000003E-3</v>
      </c>
      <c r="P1155" s="8">
        <f t="shared" si="109"/>
        <v>50</v>
      </c>
      <c r="Q1155" s="4" t="str">
        <f t="shared" ref="Q1155:Q1218" si="110">LEFT(N1155,(SEARCH("/",N1155,1)-1))</f>
        <v>food</v>
      </c>
      <c r="R1155" s="4" t="str">
        <f t="shared" ref="R1155:R1218" si="111">RIGHT(N1155,(LEN(N1155)-SEARCH("/",N1155,1)))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2.75" x14ac:dyDescent="0.4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8221</v>
      </c>
      <c r="G1156" s="4" t="s">
        <v>8224</v>
      </c>
      <c r="H1156" s="4" t="s">
        <v>8246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8284</v>
      </c>
      <c r="O1156" s="7">
        <f t="shared" si="108"/>
        <v>6.5000000000000002E-2</v>
      </c>
      <c r="P1156" s="8">
        <f t="shared" si="109"/>
        <v>108.33</v>
      </c>
      <c r="Q1156" s="4" t="str">
        <f t="shared" si="110"/>
        <v>food</v>
      </c>
      <c r="R1156" s="4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2.75" x14ac:dyDescent="0.4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8221</v>
      </c>
      <c r="G1157" s="4" t="s">
        <v>8224</v>
      </c>
      <c r="H1157" s="4" t="s">
        <v>8246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8284</v>
      </c>
      <c r="O1157" s="7">
        <f t="shared" si="108"/>
        <v>7.5199999999999998E-3</v>
      </c>
      <c r="P1157" s="8">
        <f t="shared" si="109"/>
        <v>23.5</v>
      </c>
      <c r="Q1157" s="4" t="str">
        <f t="shared" si="110"/>
        <v>food</v>
      </c>
      <c r="R1157" s="4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2.75" x14ac:dyDescent="0.4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8221</v>
      </c>
      <c r="G1158" s="4" t="s">
        <v>8224</v>
      </c>
      <c r="H1158" s="4" t="s">
        <v>8246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8284</v>
      </c>
      <c r="O1158" s="7">
        <f t="shared" si="108"/>
        <v>0</v>
      </c>
      <c r="P1158" s="8" t="e">
        <f t="shared" si="109"/>
        <v>#DIV/0!</v>
      </c>
      <c r="Q1158" s="4" t="str">
        <f t="shared" si="110"/>
        <v>food</v>
      </c>
      <c r="R1158" s="4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2.75" x14ac:dyDescent="0.4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8221</v>
      </c>
      <c r="G1159" s="4" t="s">
        <v>8224</v>
      </c>
      <c r="H1159" s="4" t="s">
        <v>8246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8284</v>
      </c>
      <c r="O1159" s="7">
        <f t="shared" si="108"/>
        <v>1.5100000000000001E-2</v>
      </c>
      <c r="P1159" s="8">
        <f t="shared" si="109"/>
        <v>50.33</v>
      </c>
      <c r="Q1159" s="4" t="str">
        <f t="shared" si="110"/>
        <v>food</v>
      </c>
      <c r="R1159" s="4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2.75" x14ac:dyDescent="0.4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8221</v>
      </c>
      <c r="G1160" s="4" t="s">
        <v>8224</v>
      </c>
      <c r="H1160" s="4" t="s">
        <v>8246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8284</v>
      </c>
      <c r="O1160" s="7">
        <f t="shared" si="108"/>
        <v>4.6666666666666671E-3</v>
      </c>
      <c r="P1160" s="8">
        <f t="shared" si="109"/>
        <v>11.67</v>
      </c>
      <c r="Q1160" s="4" t="str">
        <f t="shared" si="110"/>
        <v>food</v>
      </c>
      <c r="R1160" s="4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2.75" x14ac:dyDescent="0.4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8221</v>
      </c>
      <c r="G1161" s="4" t="s">
        <v>8224</v>
      </c>
      <c r="H1161" s="4" t="s">
        <v>8246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8284</v>
      </c>
      <c r="O1161" s="7">
        <f t="shared" si="108"/>
        <v>0</v>
      </c>
      <c r="P1161" s="8" t="e">
        <f t="shared" si="109"/>
        <v>#DIV/0!</v>
      </c>
      <c r="Q1161" s="4" t="str">
        <f t="shared" si="110"/>
        <v>food</v>
      </c>
      <c r="R1161" s="4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2.75" x14ac:dyDescent="0.4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8221</v>
      </c>
      <c r="G1162" s="4" t="s">
        <v>8224</v>
      </c>
      <c r="H1162" s="4" t="s">
        <v>8246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8284</v>
      </c>
      <c r="O1162" s="7">
        <f t="shared" si="108"/>
        <v>3.85E-2</v>
      </c>
      <c r="P1162" s="8">
        <f t="shared" si="109"/>
        <v>60.79</v>
      </c>
      <c r="Q1162" s="4" t="str">
        <f t="shared" si="110"/>
        <v>food</v>
      </c>
      <c r="R1162" s="4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2.75" x14ac:dyDescent="0.4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8221</v>
      </c>
      <c r="G1163" s="4" t="s">
        <v>8224</v>
      </c>
      <c r="H1163" s="4" t="s">
        <v>8246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8284</v>
      </c>
      <c r="O1163" s="7">
        <f t="shared" si="108"/>
        <v>0</v>
      </c>
      <c r="P1163" s="8" t="e">
        <f t="shared" si="109"/>
        <v>#DIV/0!</v>
      </c>
      <c r="Q1163" s="4" t="str">
        <f t="shared" si="110"/>
        <v>food</v>
      </c>
      <c r="R1163" s="4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42.75" x14ac:dyDescent="0.4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8221</v>
      </c>
      <c r="G1164" s="4" t="s">
        <v>8224</v>
      </c>
      <c r="H1164" s="4" t="s">
        <v>8246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8284</v>
      </c>
      <c r="O1164" s="7">
        <f t="shared" si="108"/>
        <v>5.8333333333333338E-4</v>
      </c>
      <c r="P1164" s="8">
        <f t="shared" si="109"/>
        <v>17.5</v>
      </c>
      <c r="Q1164" s="4" t="str">
        <f t="shared" si="110"/>
        <v>food</v>
      </c>
      <c r="R1164" s="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2.75" x14ac:dyDescent="0.4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8221</v>
      </c>
      <c r="G1165" s="4" t="s">
        <v>8224</v>
      </c>
      <c r="H1165" s="4" t="s">
        <v>8246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8284</v>
      </c>
      <c r="O1165" s="7">
        <f t="shared" si="108"/>
        <v>0</v>
      </c>
      <c r="P1165" s="8" t="e">
        <f t="shared" si="109"/>
        <v>#DIV/0!</v>
      </c>
      <c r="Q1165" s="4" t="str">
        <f t="shared" si="110"/>
        <v>food</v>
      </c>
      <c r="R1165" s="4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7" x14ac:dyDescent="0.4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8221</v>
      </c>
      <c r="G1166" s="4" t="s">
        <v>8224</v>
      </c>
      <c r="H1166" s="4" t="s">
        <v>8246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8284</v>
      </c>
      <c r="O1166" s="7">
        <f t="shared" si="108"/>
        <v>0</v>
      </c>
      <c r="P1166" s="8" t="e">
        <f t="shared" si="109"/>
        <v>#DIV/0!</v>
      </c>
      <c r="Q1166" s="4" t="str">
        <f t="shared" si="110"/>
        <v>food</v>
      </c>
      <c r="R1166" s="4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42.75" x14ac:dyDescent="0.4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8221</v>
      </c>
      <c r="G1167" s="4" t="s">
        <v>8224</v>
      </c>
      <c r="H1167" s="4" t="s">
        <v>8246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8284</v>
      </c>
      <c r="O1167" s="7">
        <f t="shared" si="108"/>
        <v>0.20705000000000001</v>
      </c>
      <c r="P1167" s="8">
        <f t="shared" si="109"/>
        <v>82.82</v>
      </c>
      <c r="Q1167" s="4" t="str">
        <f t="shared" si="110"/>
        <v>food</v>
      </c>
      <c r="R1167" s="4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2.75" x14ac:dyDescent="0.4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8221</v>
      </c>
      <c r="G1168" s="4" t="s">
        <v>8224</v>
      </c>
      <c r="H1168" s="4" t="s">
        <v>8246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8284</v>
      </c>
      <c r="O1168" s="7">
        <f t="shared" si="108"/>
        <v>0.19139999999999999</v>
      </c>
      <c r="P1168" s="8">
        <f t="shared" si="109"/>
        <v>358.88</v>
      </c>
      <c r="Q1168" s="4" t="str">
        <f t="shared" si="110"/>
        <v>food</v>
      </c>
      <c r="R1168" s="4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2.75" x14ac:dyDescent="0.4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8221</v>
      </c>
      <c r="G1169" s="4" t="s">
        <v>8224</v>
      </c>
      <c r="H1169" s="4" t="s">
        <v>8246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8284</v>
      </c>
      <c r="O1169" s="7">
        <f t="shared" si="108"/>
        <v>1.6316666666666667E-2</v>
      </c>
      <c r="P1169" s="8">
        <f t="shared" si="109"/>
        <v>61.19</v>
      </c>
      <c r="Q1169" s="4" t="str">
        <f t="shared" si="110"/>
        <v>food</v>
      </c>
      <c r="R1169" s="4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2.75" x14ac:dyDescent="0.4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8221</v>
      </c>
      <c r="G1170" s="4" t="s">
        <v>8224</v>
      </c>
      <c r="H1170" s="4" t="s">
        <v>8246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8284</v>
      </c>
      <c r="O1170" s="7">
        <f t="shared" si="108"/>
        <v>5.6666666666666664E-2</v>
      </c>
      <c r="P1170" s="8">
        <f t="shared" si="109"/>
        <v>340</v>
      </c>
      <c r="Q1170" s="4" t="str">
        <f t="shared" si="110"/>
        <v>food</v>
      </c>
      <c r="R1170" s="4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2.75" x14ac:dyDescent="0.4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8221</v>
      </c>
      <c r="G1171" s="4" t="s">
        <v>8224</v>
      </c>
      <c r="H1171" s="4" t="s">
        <v>8246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8284</v>
      </c>
      <c r="O1171" s="7">
        <f t="shared" si="108"/>
        <v>1.6999999999999999E-3</v>
      </c>
      <c r="P1171" s="8">
        <f t="shared" si="109"/>
        <v>5.67</v>
      </c>
      <c r="Q1171" s="4" t="str">
        <f t="shared" si="110"/>
        <v>food</v>
      </c>
      <c r="R1171" s="4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2.75" x14ac:dyDescent="0.4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8221</v>
      </c>
      <c r="G1172" s="4" t="s">
        <v>8225</v>
      </c>
      <c r="H1172" s="4" t="s">
        <v>8247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8284</v>
      </c>
      <c r="O1172" s="7">
        <f t="shared" si="108"/>
        <v>4.0000000000000001E-3</v>
      </c>
      <c r="P1172" s="8">
        <f t="shared" si="109"/>
        <v>50</v>
      </c>
      <c r="Q1172" s="4" t="str">
        <f t="shared" si="110"/>
        <v>food</v>
      </c>
      <c r="R1172" s="4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28.5" x14ac:dyDescent="0.4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8221</v>
      </c>
      <c r="G1173" s="4" t="s">
        <v>8224</v>
      </c>
      <c r="H1173" s="4" t="s">
        <v>8246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8284</v>
      </c>
      <c r="O1173" s="7">
        <f t="shared" si="108"/>
        <v>1E-3</v>
      </c>
      <c r="P1173" s="8">
        <f t="shared" si="109"/>
        <v>25</v>
      </c>
      <c r="Q1173" s="4" t="str">
        <f t="shared" si="110"/>
        <v>food</v>
      </c>
      <c r="R1173" s="4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x14ac:dyDescent="0.4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8221</v>
      </c>
      <c r="G1174" s="4" t="s">
        <v>8224</v>
      </c>
      <c r="H1174" s="4" t="s">
        <v>8246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8284</v>
      </c>
      <c r="O1174" s="7">
        <f t="shared" si="108"/>
        <v>0</v>
      </c>
      <c r="P1174" s="8" t="e">
        <f t="shared" si="109"/>
        <v>#DIV/0!</v>
      </c>
      <c r="Q1174" s="4" t="str">
        <f t="shared" si="110"/>
        <v>food</v>
      </c>
      <c r="R1174" s="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2.75" x14ac:dyDescent="0.4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8221</v>
      </c>
      <c r="G1175" s="4" t="s">
        <v>8224</v>
      </c>
      <c r="H1175" s="4" t="s">
        <v>8246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8284</v>
      </c>
      <c r="O1175" s="7">
        <f t="shared" si="108"/>
        <v>2.4000000000000001E-4</v>
      </c>
      <c r="P1175" s="8">
        <f t="shared" si="109"/>
        <v>30</v>
      </c>
      <c r="Q1175" s="4" t="str">
        <f t="shared" si="110"/>
        <v>food</v>
      </c>
      <c r="R1175" s="4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2.75" x14ac:dyDescent="0.4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8221</v>
      </c>
      <c r="G1176" s="4" t="s">
        <v>8224</v>
      </c>
      <c r="H1176" s="4" t="s">
        <v>8246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8284</v>
      </c>
      <c r="O1176" s="7">
        <f t="shared" si="108"/>
        <v>5.906666666666667E-2</v>
      </c>
      <c r="P1176" s="8">
        <f t="shared" si="109"/>
        <v>46.63</v>
      </c>
      <c r="Q1176" s="4" t="str">
        <f t="shared" si="110"/>
        <v>food</v>
      </c>
      <c r="R1176" s="4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2.75" x14ac:dyDescent="0.4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8221</v>
      </c>
      <c r="G1177" s="4" t="s">
        <v>8224</v>
      </c>
      <c r="H1177" s="4" t="s">
        <v>8246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8284</v>
      </c>
      <c r="O1177" s="7">
        <f t="shared" si="108"/>
        <v>2.9250000000000002E-2</v>
      </c>
      <c r="P1177" s="8">
        <f t="shared" si="109"/>
        <v>65</v>
      </c>
      <c r="Q1177" s="4" t="str">
        <f t="shared" si="110"/>
        <v>food</v>
      </c>
      <c r="R1177" s="4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7" x14ac:dyDescent="0.4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8221</v>
      </c>
      <c r="G1178" s="4" t="s">
        <v>8226</v>
      </c>
      <c r="H1178" s="4" t="s">
        <v>8248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8284</v>
      </c>
      <c r="O1178" s="7">
        <f t="shared" si="108"/>
        <v>5.7142857142857142E-5</v>
      </c>
      <c r="P1178" s="8">
        <f t="shared" si="109"/>
        <v>10</v>
      </c>
      <c r="Q1178" s="4" t="str">
        <f t="shared" si="110"/>
        <v>food</v>
      </c>
      <c r="R1178" s="4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2.75" x14ac:dyDescent="0.4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8221</v>
      </c>
      <c r="G1179" s="4" t="s">
        <v>8225</v>
      </c>
      <c r="H1179" s="4" t="s">
        <v>8247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8284</v>
      </c>
      <c r="O1179" s="7">
        <f t="shared" si="108"/>
        <v>0</v>
      </c>
      <c r="P1179" s="8" t="e">
        <f t="shared" si="109"/>
        <v>#DIV/0!</v>
      </c>
      <c r="Q1179" s="4" t="str">
        <f t="shared" si="110"/>
        <v>food</v>
      </c>
      <c r="R1179" s="4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2.75" x14ac:dyDescent="0.4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8221</v>
      </c>
      <c r="G1180" s="4" t="s">
        <v>8224</v>
      </c>
      <c r="H1180" s="4" t="s">
        <v>8246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8284</v>
      </c>
      <c r="O1180" s="7">
        <f t="shared" si="108"/>
        <v>6.666666666666667E-5</v>
      </c>
      <c r="P1180" s="8">
        <f t="shared" si="109"/>
        <v>5</v>
      </c>
      <c r="Q1180" s="4" t="str">
        <f t="shared" si="110"/>
        <v>food</v>
      </c>
      <c r="R1180" s="4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2.75" x14ac:dyDescent="0.4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8221</v>
      </c>
      <c r="G1181" s="4" t="s">
        <v>8229</v>
      </c>
      <c r="H1181" s="4" t="s">
        <v>8251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8284</v>
      </c>
      <c r="O1181" s="7">
        <f t="shared" si="108"/>
        <v>5.3333333333333337E-2</v>
      </c>
      <c r="P1181" s="8">
        <f t="shared" si="109"/>
        <v>640</v>
      </c>
      <c r="Q1181" s="4" t="str">
        <f t="shared" si="110"/>
        <v>food</v>
      </c>
      <c r="R1181" s="4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28.5" x14ac:dyDescent="0.4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8221</v>
      </c>
      <c r="G1182" s="4" t="s">
        <v>8224</v>
      </c>
      <c r="H1182" s="4" t="s">
        <v>8246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8284</v>
      </c>
      <c r="O1182" s="7">
        <f t="shared" si="108"/>
        <v>0.11749999999999999</v>
      </c>
      <c r="P1182" s="8">
        <f t="shared" si="109"/>
        <v>69.12</v>
      </c>
      <c r="Q1182" s="4" t="str">
        <f t="shared" si="110"/>
        <v>food</v>
      </c>
      <c r="R1182" s="4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x14ac:dyDescent="0.4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8221</v>
      </c>
      <c r="G1183" s="4" t="s">
        <v>8224</v>
      </c>
      <c r="H1183" s="4" t="s">
        <v>8246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8284</v>
      </c>
      <c r="O1183" s="7">
        <f t="shared" si="108"/>
        <v>8.0000000000000007E-5</v>
      </c>
      <c r="P1183" s="8">
        <f t="shared" si="109"/>
        <v>1.33</v>
      </c>
      <c r="Q1183" s="4" t="str">
        <f t="shared" si="110"/>
        <v>food</v>
      </c>
      <c r="R1183" s="4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42.75" x14ac:dyDescent="0.4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8221</v>
      </c>
      <c r="G1184" s="4" t="s">
        <v>8224</v>
      </c>
      <c r="H1184" s="4" t="s">
        <v>8246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8284</v>
      </c>
      <c r="O1184" s="7">
        <f t="shared" si="108"/>
        <v>4.2000000000000003E-2</v>
      </c>
      <c r="P1184" s="8">
        <f t="shared" si="109"/>
        <v>10.5</v>
      </c>
      <c r="Q1184" s="4" t="str">
        <f t="shared" si="110"/>
        <v>food</v>
      </c>
      <c r="R1184" s="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2.75" x14ac:dyDescent="0.4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8221</v>
      </c>
      <c r="G1185" s="4" t="s">
        <v>8224</v>
      </c>
      <c r="H1185" s="4" t="s">
        <v>8246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8284</v>
      </c>
      <c r="O1185" s="7">
        <f t="shared" si="108"/>
        <v>0.04</v>
      </c>
      <c r="P1185" s="8">
        <f t="shared" si="109"/>
        <v>33.33</v>
      </c>
      <c r="Q1185" s="4" t="str">
        <f t="shared" si="110"/>
        <v>food</v>
      </c>
      <c r="R1185" s="4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2.75" hidden="1" x14ac:dyDescent="0.4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8219</v>
      </c>
      <c r="G1186" s="4" t="s">
        <v>8225</v>
      </c>
      <c r="H1186" s="4" t="s">
        <v>8247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8285</v>
      </c>
      <c r="O1186" s="7">
        <f t="shared" si="108"/>
        <v>1.0493636363636363</v>
      </c>
      <c r="P1186" s="8">
        <f t="shared" si="109"/>
        <v>61.56</v>
      </c>
      <c r="Q1186" s="4" t="str">
        <f t="shared" si="110"/>
        <v>photography</v>
      </c>
      <c r="R1186" s="4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7" hidden="1" x14ac:dyDescent="0.4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8219</v>
      </c>
      <c r="G1187" s="4" t="s">
        <v>8224</v>
      </c>
      <c r="H1187" s="4" t="s">
        <v>8246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8285</v>
      </c>
      <c r="O1187" s="7">
        <f t="shared" si="108"/>
        <v>1.0544</v>
      </c>
      <c r="P1187" s="8">
        <f t="shared" si="109"/>
        <v>118.74</v>
      </c>
      <c r="Q1187" s="4" t="str">
        <f t="shared" si="110"/>
        <v>photography</v>
      </c>
      <c r="R1187" s="4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2.75" hidden="1" x14ac:dyDescent="0.4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8219</v>
      </c>
      <c r="G1188" s="4" t="s">
        <v>8225</v>
      </c>
      <c r="H1188" s="4" t="s">
        <v>8247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8285</v>
      </c>
      <c r="O1188" s="7">
        <f t="shared" si="108"/>
        <v>1.0673333333333332</v>
      </c>
      <c r="P1188" s="8">
        <f t="shared" si="109"/>
        <v>65.08</v>
      </c>
      <c r="Q1188" s="4" t="str">
        <f t="shared" si="110"/>
        <v>photography</v>
      </c>
      <c r="R1188" s="4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42.75" hidden="1" x14ac:dyDescent="0.4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8219</v>
      </c>
      <c r="G1189" s="4" t="s">
        <v>8224</v>
      </c>
      <c r="H1189" s="4" t="s">
        <v>8246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8285</v>
      </c>
      <c r="O1189" s="7">
        <f t="shared" si="108"/>
        <v>1.0412571428571429</v>
      </c>
      <c r="P1189" s="8">
        <f t="shared" si="109"/>
        <v>130.16</v>
      </c>
      <c r="Q1189" s="4" t="str">
        <f t="shared" si="110"/>
        <v>photography</v>
      </c>
      <c r="R1189" s="4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2.75" hidden="1" x14ac:dyDescent="0.4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8219</v>
      </c>
      <c r="G1190" s="4" t="s">
        <v>8229</v>
      </c>
      <c r="H1190" s="4" t="s">
        <v>8251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8285</v>
      </c>
      <c r="O1190" s="7">
        <f t="shared" si="108"/>
        <v>1.6054999999999999</v>
      </c>
      <c r="P1190" s="8">
        <f t="shared" si="109"/>
        <v>37.78</v>
      </c>
      <c r="Q1190" s="4" t="str">
        <f t="shared" si="110"/>
        <v>photography</v>
      </c>
      <c r="R1190" s="4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2.75" hidden="1" x14ac:dyDescent="0.4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8219</v>
      </c>
      <c r="G1191" s="4" t="s">
        <v>8224</v>
      </c>
      <c r="H1191" s="4" t="s">
        <v>8246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8285</v>
      </c>
      <c r="O1191" s="7">
        <f t="shared" si="108"/>
        <v>1.0777777777777777</v>
      </c>
      <c r="P1191" s="8">
        <f t="shared" si="109"/>
        <v>112.79</v>
      </c>
      <c r="Q1191" s="4" t="str">
        <f t="shared" si="110"/>
        <v>photography</v>
      </c>
      <c r="R1191" s="4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28.5" hidden="1" x14ac:dyDescent="0.4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8219</v>
      </c>
      <c r="G1192" s="4" t="s">
        <v>8224</v>
      </c>
      <c r="H1192" s="4" t="s">
        <v>8246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8285</v>
      </c>
      <c r="O1192" s="7">
        <f t="shared" si="108"/>
        <v>1.35</v>
      </c>
      <c r="P1192" s="8">
        <f t="shared" si="109"/>
        <v>51.92</v>
      </c>
      <c r="Q1192" s="4" t="str">
        <f t="shared" si="110"/>
        <v>photography</v>
      </c>
      <c r="R1192" s="4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2.75" hidden="1" x14ac:dyDescent="0.4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8219</v>
      </c>
      <c r="G1193" s="4" t="s">
        <v>8224</v>
      </c>
      <c r="H1193" s="4" t="s">
        <v>8246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8285</v>
      </c>
      <c r="O1193" s="7">
        <f t="shared" si="108"/>
        <v>1.0907407407407408</v>
      </c>
      <c r="P1193" s="8">
        <f t="shared" si="109"/>
        <v>89.24</v>
      </c>
      <c r="Q1193" s="4" t="str">
        <f t="shared" si="110"/>
        <v>photography</v>
      </c>
      <c r="R1193" s="4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8.5" hidden="1" x14ac:dyDescent="0.4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8219</v>
      </c>
      <c r="G1194" s="4" t="s">
        <v>8225</v>
      </c>
      <c r="H1194" s="4" t="s">
        <v>8247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8285</v>
      </c>
      <c r="O1194" s="7">
        <f t="shared" si="108"/>
        <v>2.9</v>
      </c>
      <c r="P1194" s="8">
        <f t="shared" si="109"/>
        <v>19.329999999999998</v>
      </c>
      <c r="Q1194" s="4" t="str">
        <f t="shared" si="110"/>
        <v>photography</v>
      </c>
      <c r="R1194" s="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42.75" hidden="1" x14ac:dyDescent="0.4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8219</v>
      </c>
      <c r="G1195" s="4" t="s">
        <v>8224</v>
      </c>
      <c r="H1195" s="4" t="s">
        <v>8246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8285</v>
      </c>
      <c r="O1195" s="7">
        <f t="shared" si="108"/>
        <v>1.0395714285714286</v>
      </c>
      <c r="P1195" s="8">
        <f t="shared" si="109"/>
        <v>79.97</v>
      </c>
      <c r="Q1195" s="4" t="str">
        <f t="shared" si="110"/>
        <v>photography</v>
      </c>
      <c r="R1195" s="4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2.75" hidden="1" x14ac:dyDescent="0.4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8219</v>
      </c>
      <c r="G1196" s="4" t="s">
        <v>8241</v>
      </c>
      <c r="H1196" s="4" t="s">
        <v>8249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8285</v>
      </c>
      <c r="O1196" s="7">
        <f t="shared" si="108"/>
        <v>3.2223999999999999</v>
      </c>
      <c r="P1196" s="8">
        <f t="shared" si="109"/>
        <v>56.41</v>
      </c>
      <c r="Q1196" s="4" t="str">
        <f t="shared" si="110"/>
        <v>photography</v>
      </c>
      <c r="R1196" s="4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7" hidden="1" x14ac:dyDescent="0.4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8219</v>
      </c>
      <c r="G1197" s="4" t="s">
        <v>8237</v>
      </c>
      <c r="H1197" s="4" t="s">
        <v>8249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8285</v>
      </c>
      <c r="O1197" s="7">
        <f t="shared" si="108"/>
        <v>1.35</v>
      </c>
      <c r="P1197" s="8">
        <f t="shared" si="109"/>
        <v>79.41</v>
      </c>
      <c r="Q1197" s="4" t="str">
        <f t="shared" si="110"/>
        <v>photography</v>
      </c>
      <c r="R1197" s="4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8.5" hidden="1" x14ac:dyDescent="0.4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8219</v>
      </c>
      <c r="G1198" s="4" t="s">
        <v>8225</v>
      </c>
      <c r="H1198" s="4" t="s">
        <v>8247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8285</v>
      </c>
      <c r="O1198" s="7">
        <f t="shared" si="108"/>
        <v>2.6991034482758622</v>
      </c>
      <c r="P1198" s="8">
        <f t="shared" si="109"/>
        <v>76.44</v>
      </c>
      <c r="Q1198" s="4" t="str">
        <f t="shared" si="110"/>
        <v>photography</v>
      </c>
      <c r="R1198" s="4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42.75" hidden="1" x14ac:dyDescent="0.4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8219</v>
      </c>
      <c r="G1199" s="4" t="s">
        <v>8224</v>
      </c>
      <c r="H1199" s="4" t="s">
        <v>8246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8285</v>
      </c>
      <c r="O1199" s="7">
        <f t="shared" si="108"/>
        <v>2.5329333333333333</v>
      </c>
      <c r="P1199" s="8">
        <f t="shared" si="109"/>
        <v>121</v>
      </c>
      <c r="Q1199" s="4" t="str">
        <f t="shared" si="110"/>
        <v>photography</v>
      </c>
      <c r="R1199" s="4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2.75" hidden="1" x14ac:dyDescent="0.4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8219</v>
      </c>
      <c r="G1200" s="4" t="s">
        <v>8224</v>
      </c>
      <c r="H1200" s="4" t="s">
        <v>8246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8285</v>
      </c>
      <c r="O1200" s="7">
        <f t="shared" si="108"/>
        <v>2.6059999999999999</v>
      </c>
      <c r="P1200" s="8">
        <f t="shared" si="109"/>
        <v>54.62</v>
      </c>
      <c r="Q1200" s="4" t="str">
        <f t="shared" si="110"/>
        <v>photography</v>
      </c>
      <c r="R1200" s="4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2.75" hidden="1" x14ac:dyDescent="0.4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8219</v>
      </c>
      <c r="G1201" s="4" t="s">
        <v>8225</v>
      </c>
      <c r="H1201" s="4" t="s">
        <v>8247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8285</v>
      </c>
      <c r="O1201" s="7">
        <f t="shared" si="108"/>
        <v>1.0131677953348381</v>
      </c>
      <c r="P1201" s="8">
        <f t="shared" si="109"/>
        <v>299.22000000000003</v>
      </c>
      <c r="Q1201" s="4" t="str">
        <f t="shared" si="110"/>
        <v>photography</v>
      </c>
      <c r="R1201" s="4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2.75" hidden="1" x14ac:dyDescent="0.4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8219</v>
      </c>
      <c r="G1202" s="4" t="s">
        <v>8224</v>
      </c>
      <c r="H1202" s="4" t="s">
        <v>8246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8285</v>
      </c>
      <c r="O1202" s="7">
        <f t="shared" si="108"/>
        <v>1.2560416666666667</v>
      </c>
      <c r="P1202" s="8">
        <f t="shared" si="109"/>
        <v>58.53</v>
      </c>
      <c r="Q1202" s="4" t="str">
        <f t="shared" si="110"/>
        <v>photography</v>
      </c>
      <c r="R1202" s="4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2.75" hidden="1" x14ac:dyDescent="0.4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8219</v>
      </c>
      <c r="G1203" s="4" t="s">
        <v>8225</v>
      </c>
      <c r="H1203" s="4" t="s">
        <v>8247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8285</v>
      </c>
      <c r="O1203" s="7">
        <f t="shared" si="108"/>
        <v>1.0243783333333334</v>
      </c>
      <c r="P1203" s="8">
        <f t="shared" si="109"/>
        <v>55.37</v>
      </c>
      <c r="Q1203" s="4" t="str">
        <f t="shared" si="110"/>
        <v>photography</v>
      </c>
      <c r="R1203" s="4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2.75" hidden="1" x14ac:dyDescent="0.4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8219</v>
      </c>
      <c r="G1204" s="4" t="s">
        <v>8226</v>
      </c>
      <c r="H1204" s="4" t="s">
        <v>8248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8285</v>
      </c>
      <c r="O1204" s="7">
        <f t="shared" si="108"/>
        <v>1.99244</v>
      </c>
      <c r="P1204" s="8">
        <f t="shared" si="109"/>
        <v>183.8</v>
      </c>
      <c r="Q1204" s="4" t="str">
        <f t="shared" si="110"/>
        <v>photography</v>
      </c>
      <c r="R1204" s="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2.75" hidden="1" x14ac:dyDescent="0.4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8219</v>
      </c>
      <c r="G1205" s="4" t="s">
        <v>8224</v>
      </c>
      <c r="H1205" s="4" t="s">
        <v>8246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8285</v>
      </c>
      <c r="O1205" s="7">
        <f t="shared" si="108"/>
        <v>1.0245398773006136</v>
      </c>
      <c r="P1205" s="8">
        <f t="shared" si="109"/>
        <v>165.35</v>
      </c>
      <c r="Q1205" s="4" t="str">
        <f t="shared" si="110"/>
        <v>photography</v>
      </c>
      <c r="R1205" s="4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2.75" hidden="1" x14ac:dyDescent="0.4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8219</v>
      </c>
      <c r="G1206" s="4" t="s">
        <v>8224</v>
      </c>
      <c r="H1206" s="4" t="s">
        <v>8246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8285</v>
      </c>
      <c r="O1206" s="7">
        <f t="shared" si="108"/>
        <v>1.0294615384615384</v>
      </c>
      <c r="P1206" s="8">
        <f t="shared" si="109"/>
        <v>234.79</v>
      </c>
      <c r="Q1206" s="4" t="str">
        <f t="shared" si="110"/>
        <v>photography</v>
      </c>
      <c r="R1206" s="4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2.75" hidden="1" x14ac:dyDescent="0.4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8219</v>
      </c>
      <c r="G1207" s="4" t="s">
        <v>8236</v>
      </c>
      <c r="H1207" s="4" t="s">
        <v>8249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8285</v>
      </c>
      <c r="O1207" s="7">
        <f t="shared" si="108"/>
        <v>1.0086153846153847</v>
      </c>
      <c r="P1207" s="8">
        <f t="shared" si="109"/>
        <v>211.48</v>
      </c>
      <c r="Q1207" s="4" t="str">
        <f t="shared" si="110"/>
        <v>photography</v>
      </c>
      <c r="R1207" s="4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2.75" hidden="1" x14ac:dyDescent="0.4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8219</v>
      </c>
      <c r="G1208" s="4" t="s">
        <v>8239</v>
      </c>
      <c r="H1208" s="4" t="s">
        <v>8249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8285</v>
      </c>
      <c r="O1208" s="7">
        <f t="shared" si="108"/>
        <v>1.1499999999999999</v>
      </c>
      <c r="P1208" s="8">
        <f t="shared" si="109"/>
        <v>32.340000000000003</v>
      </c>
      <c r="Q1208" s="4" t="str">
        <f t="shared" si="110"/>
        <v>photography</v>
      </c>
      <c r="R1208" s="4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8.5" hidden="1" x14ac:dyDescent="0.4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8219</v>
      </c>
      <c r="G1209" s="4" t="s">
        <v>8237</v>
      </c>
      <c r="H1209" s="4" t="s">
        <v>8249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8285</v>
      </c>
      <c r="O1209" s="7">
        <f t="shared" si="108"/>
        <v>1.0416766467065868</v>
      </c>
      <c r="P1209" s="8">
        <f t="shared" si="109"/>
        <v>123.38</v>
      </c>
      <c r="Q1209" s="4" t="str">
        <f t="shared" si="110"/>
        <v>photography</v>
      </c>
      <c r="R1209" s="4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42.75" hidden="1" x14ac:dyDescent="0.4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8219</v>
      </c>
      <c r="G1210" s="4" t="s">
        <v>8224</v>
      </c>
      <c r="H1210" s="4" t="s">
        <v>8246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8285</v>
      </c>
      <c r="O1210" s="7">
        <f t="shared" si="108"/>
        <v>1.5529999999999999</v>
      </c>
      <c r="P1210" s="8">
        <f t="shared" si="109"/>
        <v>207.07</v>
      </c>
      <c r="Q1210" s="4" t="str">
        <f t="shared" si="110"/>
        <v>photography</v>
      </c>
      <c r="R1210" s="4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2.75" hidden="1" x14ac:dyDescent="0.4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8219</v>
      </c>
      <c r="G1211" s="4" t="s">
        <v>8224</v>
      </c>
      <c r="H1211" s="4" t="s">
        <v>8246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8285</v>
      </c>
      <c r="O1211" s="7">
        <f t="shared" si="108"/>
        <v>1.06</v>
      </c>
      <c r="P1211" s="8">
        <f t="shared" si="109"/>
        <v>138.26</v>
      </c>
      <c r="Q1211" s="4" t="str">
        <f t="shared" si="110"/>
        <v>photography</v>
      </c>
      <c r="R1211" s="4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8.5" hidden="1" x14ac:dyDescent="0.4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8219</v>
      </c>
      <c r="G1212" s="4" t="s">
        <v>8235</v>
      </c>
      <c r="H1212" s="4" t="s">
        <v>8255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8285</v>
      </c>
      <c r="O1212" s="7">
        <f t="shared" si="108"/>
        <v>2.5431499999999998</v>
      </c>
      <c r="P1212" s="8">
        <f t="shared" si="109"/>
        <v>493.82</v>
      </c>
      <c r="Q1212" s="4" t="str">
        <f t="shared" si="110"/>
        <v>photography</v>
      </c>
      <c r="R1212" s="4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2.75" hidden="1" x14ac:dyDescent="0.4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8219</v>
      </c>
      <c r="G1213" s="4" t="s">
        <v>8229</v>
      </c>
      <c r="H1213" s="4" t="s">
        <v>8251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8285</v>
      </c>
      <c r="O1213" s="7">
        <f t="shared" si="108"/>
        <v>1.0109999999999999</v>
      </c>
      <c r="P1213" s="8">
        <f t="shared" si="109"/>
        <v>168.5</v>
      </c>
      <c r="Q1213" s="4" t="str">
        <f t="shared" si="110"/>
        <v>photography</v>
      </c>
      <c r="R1213" s="4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42.75" hidden="1" x14ac:dyDescent="0.4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8219</v>
      </c>
      <c r="G1214" s="4" t="s">
        <v>8224</v>
      </c>
      <c r="H1214" s="4" t="s">
        <v>8246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8285</v>
      </c>
      <c r="O1214" s="7">
        <f t="shared" si="108"/>
        <v>1.2904</v>
      </c>
      <c r="P1214" s="8">
        <f t="shared" si="109"/>
        <v>38.869999999999997</v>
      </c>
      <c r="Q1214" s="4" t="str">
        <f t="shared" si="110"/>
        <v>photography</v>
      </c>
      <c r="R1214" s="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42.75" hidden="1" x14ac:dyDescent="0.4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8219</v>
      </c>
      <c r="G1215" s="4" t="s">
        <v>8225</v>
      </c>
      <c r="H1215" s="4" t="s">
        <v>8247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8285</v>
      </c>
      <c r="O1215" s="7">
        <f t="shared" si="108"/>
        <v>1.0223076923076924</v>
      </c>
      <c r="P1215" s="8">
        <f t="shared" si="109"/>
        <v>61.53</v>
      </c>
      <c r="Q1215" s="4" t="str">
        <f t="shared" si="110"/>
        <v>photography</v>
      </c>
      <c r="R1215" s="4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42.75" hidden="1" x14ac:dyDescent="0.4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8219</v>
      </c>
      <c r="G1216" s="4" t="s">
        <v>8224</v>
      </c>
      <c r="H1216" s="4" t="s">
        <v>8246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8285</v>
      </c>
      <c r="O1216" s="7">
        <f t="shared" si="108"/>
        <v>1.3180000000000001</v>
      </c>
      <c r="P1216" s="8">
        <f t="shared" si="109"/>
        <v>105.44</v>
      </c>
      <c r="Q1216" s="4" t="str">
        <f t="shared" si="110"/>
        <v>photography</v>
      </c>
      <c r="R1216" s="4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2.75" hidden="1" x14ac:dyDescent="0.4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8219</v>
      </c>
      <c r="G1217" s="4" t="s">
        <v>8224</v>
      </c>
      <c r="H1217" s="4" t="s">
        <v>8246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8285</v>
      </c>
      <c r="O1217" s="7">
        <f t="shared" si="108"/>
        <v>7.8608020000000005</v>
      </c>
      <c r="P1217" s="8">
        <f t="shared" si="109"/>
        <v>71.59</v>
      </c>
      <c r="Q1217" s="4" t="str">
        <f t="shared" si="110"/>
        <v>photography</v>
      </c>
      <c r="R1217" s="4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8.5" hidden="1" x14ac:dyDescent="0.4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8219</v>
      </c>
      <c r="G1218" s="4" t="s">
        <v>8224</v>
      </c>
      <c r="H1218" s="4" t="s">
        <v>8246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8285</v>
      </c>
      <c r="O1218" s="7">
        <f t="shared" ref="O1218:O1281" si="114">E1218/D1218</f>
        <v>1.4570000000000001</v>
      </c>
      <c r="P1218" s="8">
        <f t="shared" ref="P1218:P1281" si="115">ROUND(E1218/L1218, 2)</f>
        <v>91.88</v>
      </c>
      <c r="Q1218" s="4" t="str">
        <f t="shared" si="110"/>
        <v>photography</v>
      </c>
      <c r="R1218" s="4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2.75" hidden="1" x14ac:dyDescent="0.4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8219</v>
      </c>
      <c r="G1219" s="4" t="s">
        <v>8224</v>
      </c>
      <c r="H1219" s="4" t="s">
        <v>8246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8285</v>
      </c>
      <c r="O1219" s="7">
        <f t="shared" si="114"/>
        <v>1.026</v>
      </c>
      <c r="P1219" s="8">
        <f t="shared" si="115"/>
        <v>148.57</v>
      </c>
      <c r="Q1219" s="4" t="str">
        <f t="shared" ref="Q1219:Q1282" si="116">LEFT(N1219,(SEARCH("/",N1219,1)-1))</f>
        <v>photography</v>
      </c>
      <c r="R1219" s="4" t="str">
        <f t="shared" ref="R1219:R1282" si="117">RIGHT(N1219,(LEN(N1219)-SEARCH("/",N1219,1)))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2.75" hidden="1" x14ac:dyDescent="0.4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8219</v>
      </c>
      <c r="G1220" s="4" t="s">
        <v>8224</v>
      </c>
      <c r="H1220" s="4" t="s">
        <v>8246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8285</v>
      </c>
      <c r="O1220" s="7">
        <f t="shared" si="114"/>
        <v>1.7227777777777777</v>
      </c>
      <c r="P1220" s="8">
        <f t="shared" si="115"/>
        <v>174.21</v>
      </c>
      <c r="Q1220" s="4" t="str">
        <f t="shared" si="116"/>
        <v>photography</v>
      </c>
      <c r="R1220" s="4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8.5" hidden="1" x14ac:dyDescent="0.4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8219</v>
      </c>
      <c r="G1221" s="4" t="s">
        <v>8224</v>
      </c>
      <c r="H1221" s="4" t="s">
        <v>8246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8285</v>
      </c>
      <c r="O1221" s="7">
        <f t="shared" si="114"/>
        <v>1.5916819571865444</v>
      </c>
      <c r="P1221" s="8">
        <f t="shared" si="115"/>
        <v>102.86</v>
      </c>
      <c r="Q1221" s="4" t="str">
        <f t="shared" si="116"/>
        <v>photography</v>
      </c>
      <c r="R1221" s="4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2.75" hidden="1" x14ac:dyDescent="0.4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8219</v>
      </c>
      <c r="G1222" s="4" t="s">
        <v>8236</v>
      </c>
      <c r="H1222" s="4" t="s">
        <v>8249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8285</v>
      </c>
      <c r="O1222" s="7">
        <f t="shared" si="114"/>
        <v>1.0376666666666667</v>
      </c>
      <c r="P1222" s="8">
        <f t="shared" si="115"/>
        <v>111.18</v>
      </c>
      <c r="Q1222" s="4" t="str">
        <f t="shared" si="116"/>
        <v>photography</v>
      </c>
      <c r="R1222" s="4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2.75" hidden="1" x14ac:dyDescent="0.4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8219</v>
      </c>
      <c r="G1223" s="4" t="s">
        <v>8225</v>
      </c>
      <c r="H1223" s="4" t="s">
        <v>8247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8285</v>
      </c>
      <c r="O1223" s="7">
        <f t="shared" si="114"/>
        <v>1.1140954545454547</v>
      </c>
      <c r="P1223" s="8">
        <f t="shared" si="115"/>
        <v>23.8</v>
      </c>
      <c r="Q1223" s="4" t="str">
        <f t="shared" si="116"/>
        <v>photography</v>
      </c>
      <c r="R1223" s="4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8.5" hidden="1" x14ac:dyDescent="0.4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8219</v>
      </c>
      <c r="G1224" s="4" t="s">
        <v>8229</v>
      </c>
      <c r="H1224" s="4" t="s">
        <v>8251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8285</v>
      </c>
      <c r="O1224" s="7">
        <f t="shared" si="114"/>
        <v>2.80375</v>
      </c>
      <c r="P1224" s="8">
        <f t="shared" si="115"/>
        <v>81.27</v>
      </c>
      <c r="Q1224" s="4" t="str">
        <f t="shared" si="116"/>
        <v>photography</v>
      </c>
      <c r="R1224" s="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28.5" hidden="1" x14ac:dyDescent="0.4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8219</v>
      </c>
      <c r="G1225" s="4" t="s">
        <v>8224</v>
      </c>
      <c r="H1225" s="4" t="s">
        <v>8246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8285</v>
      </c>
      <c r="O1225" s="7">
        <f t="shared" si="114"/>
        <v>1.1210606060606061</v>
      </c>
      <c r="P1225" s="8">
        <f t="shared" si="115"/>
        <v>116.21</v>
      </c>
      <c r="Q1225" s="4" t="str">
        <f t="shared" si="116"/>
        <v>photography</v>
      </c>
      <c r="R1225" s="4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8.5" hidden="1" x14ac:dyDescent="0.4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8220</v>
      </c>
      <c r="G1226" s="4" t="s">
        <v>8224</v>
      </c>
      <c r="H1226" s="4" t="s">
        <v>8246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8286</v>
      </c>
      <c r="O1226" s="7">
        <f t="shared" si="114"/>
        <v>7.0666666666666669E-2</v>
      </c>
      <c r="P1226" s="8">
        <f t="shared" si="115"/>
        <v>58.89</v>
      </c>
      <c r="Q1226" s="4" t="str">
        <f t="shared" si="116"/>
        <v>music</v>
      </c>
      <c r="R1226" s="4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2.75" hidden="1" x14ac:dyDescent="0.4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8220</v>
      </c>
      <c r="G1227" s="4" t="s">
        <v>8224</v>
      </c>
      <c r="H1227" s="4" t="s">
        <v>8246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8286</v>
      </c>
      <c r="O1227" s="7">
        <f t="shared" si="114"/>
        <v>4.3999999999999997E-2</v>
      </c>
      <c r="P1227" s="8">
        <f t="shared" si="115"/>
        <v>44</v>
      </c>
      <c r="Q1227" s="4" t="str">
        <f t="shared" si="116"/>
        <v>music</v>
      </c>
      <c r="R1227" s="4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2.75" hidden="1" x14ac:dyDescent="0.4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8220</v>
      </c>
      <c r="G1228" s="4" t="s">
        <v>8224</v>
      </c>
      <c r="H1228" s="4" t="s">
        <v>8246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8286</v>
      </c>
      <c r="O1228" s="7">
        <f t="shared" si="114"/>
        <v>3.8739999999999997E-2</v>
      </c>
      <c r="P1228" s="8">
        <f t="shared" si="115"/>
        <v>48.43</v>
      </c>
      <c r="Q1228" s="4" t="str">
        <f t="shared" si="116"/>
        <v>music</v>
      </c>
      <c r="R1228" s="4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2.75" hidden="1" x14ac:dyDescent="0.4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8220</v>
      </c>
      <c r="G1229" s="4" t="s">
        <v>8224</v>
      </c>
      <c r="H1229" s="4" t="s">
        <v>8246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8286</v>
      </c>
      <c r="O1229" s="7">
        <f t="shared" si="114"/>
        <v>0</v>
      </c>
      <c r="P1229" s="8" t="e">
        <f t="shared" si="115"/>
        <v>#DIV/0!</v>
      </c>
      <c r="Q1229" s="4" t="str">
        <f t="shared" si="116"/>
        <v>music</v>
      </c>
      <c r="R1229" s="4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2.75" hidden="1" x14ac:dyDescent="0.4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8220</v>
      </c>
      <c r="G1230" s="4" t="s">
        <v>8224</v>
      </c>
      <c r="H1230" s="4" t="s">
        <v>8246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8286</v>
      </c>
      <c r="O1230" s="7">
        <f t="shared" si="114"/>
        <v>0.29299999999999998</v>
      </c>
      <c r="P1230" s="8">
        <f t="shared" si="115"/>
        <v>61.04</v>
      </c>
      <c r="Q1230" s="4" t="str">
        <f t="shared" si="116"/>
        <v>music</v>
      </c>
      <c r="R1230" s="4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42.75" hidden="1" x14ac:dyDescent="0.4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8220</v>
      </c>
      <c r="G1231" s="4" t="s">
        <v>8224</v>
      </c>
      <c r="H1231" s="4" t="s">
        <v>8246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8286</v>
      </c>
      <c r="O1231" s="7">
        <f t="shared" si="114"/>
        <v>9.0909090909090905E-3</v>
      </c>
      <c r="P1231" s="8">
        <f t="shared" si="115"/>
        <v>25</v>
      </c>
      <c r="Q1231" s="4" t="str">
        <f t="shared" si="116"/>
        <v>music</v>
      </c>
      <c r="R1231" s="4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2.75" hidden="1" x14ac:dyDescent="0.4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8220</v>
      </c>
      <c r="G1232" s="4" t="s">
        <v>8224</v>
      </c>
      <c r="H1232" s="4" t="s">
        <v>8246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8286</v>
      </c>
      <c r="O1232" s="7">
        <f t="shared" si="114"/>
        <v>0</v>
      </c>
      <c r="P1232" s="8" t="e">
        <f t="shared" si="115"/>
        <v>#DIV/0!</v>
      </c>
      <c r="Q1232" s="4" t="str">
        <f t="shared" si="116"/>
        <v>music</v>
      </c>
      <c r="R1232" s="4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2.75" hidden="1" x14ac:dyDescent="0.4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8220</v>
      </c>
      <c r="G1233" s="4" t="s">
        <v>8224</v>
      </c>
      <c r="H1233" s="4" t="s">
        <v>8246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8286</v>
      </c>
      <c r="O1233" s="7">
        <f t="shared" si="114"/>
        <v>0</v>
      </c>
      <c r="P1233" s="8" t="e">
        <f t="shared" si="115"/>
        <v>#DIV/0!</v>
      </c>
      <c r="Q1233" s="4" t="str">
        <f t="shared" si="116"/>
        <v>music</v>
      </c>
      <c r="R1233" s="4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2.75" hidden="1" x14ac:dyDescent="0.4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8220</v>
      </c>
      <c r="G1234" s="4" t="s">
        <v>8224</v>
      </c>
      <c r="H1234" s="4" t="s">
        <v>8246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8286</v>
      </c>
      <c r="O1234" s="7">
        <f t="shared" si="114"/>
        <v>8.0000000000000002E-3</v>
      </c>
      <c r="P1234" s="8">
        <f t="shared" si="115"/>
        <v>40</v>
      </c>
      <c r="Q1234" s="4" t="str">
        <f t="shared" si="116"/>
        <v>music</v>
      </c>
      <c r="R1234" s="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2.75" hidden="1" x14ac:dyDescent="0.4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8220</v>
      </c>
      <c r="G1235" s="4" t="s">
        <v>8224</v>
      </c>
      <c r="H1235" s="4" t="s">
        <v>8246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8286</v>
      </c>
      <c r="O1235" s="7">
        <f t="shared" si="114"/>
        <v>0.11600000000000001</v>
      </c>
      <c r="P1235" s="8">
        <f t="shared" si="115"/>
        <v>19.329999999999998</v>
      </c>
      <c r="Q1235" s="4" t="str">
        <f t="shared" si="116"/>
        <v>music</v>
      </c>
      <c r="R1235" s="4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2.75" hidden="1" x14ac:dyDescent="0.4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8220</v>
      </c>
      <c r="G1236" s="4" t="s">
        <v>8225</v>
      </c>
      <c r="H1236" s="4" t="s">
        <v>8247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8286</v>
      </c>
      <c r="O1236" s="7">
        <f t="shared" si="114"/>
        <v>0</v>
      </c>
      <c r="P1236" s="8" t="e">
        <f t="shared" si="115"/>
        <v>#DIV/0!</v>
      </c>
      <c r="Q1236" s="4" t="str">
        <f t="shared" si="116"/>
        <v>music</v>
      </c>
      <c r="R1236" s="4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2.75" hidden="1" x14ac:dyDescent="0.4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8220</v>
      </c>
      <c r="G1237" s="4" t="s">
        <v>8224</v>
      </c>
      <c r="H1237" s="4" t="s">
        <v>8246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8286</v>
      </c>
      <c r="O1237" s="7">
        <f t="shared" si="114"/>
        <v>2.787363950092912E-2</v>
      </c>
      <c r="P1237" s="8">
        <f t="shared" si="115"/>
        <v>35</v>
      </c>
      <c r="Q1237" s="4" t="str">
        <f t="shared" si="116"/>
        <v>music</v>
      </c>
      <c r="R1237" s="4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idden="1" x14ac:dyDescent="0.4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8220</v>
      </c>
      <c r="G1238" s="4" t="s">
        <v>8224</v>
      </c>
      <c r="H1238" s="4" t="s">
        <v>8246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8286</v>
      </c>
      <c r="O1238" s="7">
        <f t="shared" si="114"/>
        <v>0</v>
      </c>
      <c r="P1238" s="8" t="e">
        <f t="shared" si="115"/>
        <v>#DIV/0!</v>
      </c>
      <c r="Q1238" s="4" t="str">
        <f t="shared" si="116"/>
        <v>music</v>
      </c>
      <c r="R1238" s="4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42.75" hidden="1" x14ac:dyDescent="0.4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8220</v>
      </c>
      <c r="G1239" s="4" t="s">
        <v>8224</v>
      </c>
      <c r="H1239" s="4" t="s">
        <v>8246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8286</v>
      </c>
      <c r="O1239" s="7">
        <f t="shared" si="114"/>
        <v>0</v>
      </c>
      <c r="P1239" s="8" t="e">
        <f t="shared" si="115"/>
        <v>#DIV/0!</v>
      </c>
      <c r="Q1239" s="4" t="str">
        <f t="shared" si="116"/>
        <v>music</v>
      </c>
      <c r="R1239" s="4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7" hidden="1" x14ac:dyDescent="0.4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8220</v>
      </c>
      <c r="G1240" s="4" t="s">
        <v>8224</v>
      </c>
      <c r="H1240" s="4" t="s">
        <v>8246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8286</v>
      </c>
      <c r="O1240" s="7">
        <f t="shared" si="114"/>
        <v>0.17799999999999999</v>
      </c>
      <c r="P1240" s="8">
        <f t="shared" si="115"/>
        <v>59.33</v>
      </c>
      <c r="Q1240" s="4" t="str">
        <f t="shared" si="116"/>
        <v>music</v>
      </c>
      <c r="R1240" s="4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8.5" hidden="1" x14ac:dyDescent="0.4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8220</v>
      </c>
      <c r="G1241" s="4" t="s">
        <v>8224</v>
      </c>
      <c r="H1241" s="4" t="s">
        <v>8246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8286</v>
      </c>
      <c r="O1241" s="7">
        <f t="shared" si="114"/>
        <v>0</v>
      </c>
      <c r="P1241" s="8" t="e">
        <f t="shared" si="115"/>
        <v>#DIV/0!</v>
      </c>
      <c r="Q1241" s="4" t="str">
        <f t="shared" si="116"/>
        <v>music</v>
      </c>
      <c r="R1241" s="4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28.5" hidden="1" x14ac:dyDescent="0.4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8220</v>
      </c>
      <c r="G1242" s="4" t="s">
        <v>8224</v>
      </c>
      <c r="H1242" s="4" t="s">
        <v>8246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8286</v>
      </c>
      <c r="O1242" s="7">
        <f t="shared" si="114"/>
        <v>3.0124999999999999E-2</v>
      </c>
      <c r="P1242" s="8">
        <f t="shared" si="115"/>
        <v>30.13</v>
      </c>
      <c r="Q1242" s="4" t="str">
        <f t="shared" si="116"/>
        <v>music</v>
      </c>
      <c r="R1242" s="4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42.75" hidden="1" x14ac:dyDescent="0.4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8220</v>
      </c>
      <c r="G1243" s="4" t="s">
        <v>8224</v>
      </c>
      <c r="H1243" s="4" t="s">
        <v>8246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8286</v>
      </c>
      <c r="O1243" s="7">
        <f t="shared" si="114"/>
        <v>0.50739999999999996</v>
      </c>
      <c r="P1243" s="8">
        <f t="shared" si="115"/>
        <v>74.62</v>
      </c>
      <c r="Q1243" s="4" t="str">
        <f t="shared" si="116"/>
        <v>music</v>
      </c>
      <c r="R1243" s="4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2.75" hidden="1" x14ac:dyDescent="0.4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8220</v>
      </c>
      <c r="G1244" s="4" t="s">
        <v>8224</v>
      </c>
      <c r="H1244" s="4" t="s">
        <v>8246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8286</v>
      </c>
      <c r="O1244" s="7">
        <f t="shared" si="114"/>
        <v>5.4884742041712408E-3</v>
      </c>
      <c r="P1244" s="8">
        <f t="shared" si="115"/>
        <v>5</v>
      </c>
      <c r="Q1244" s="4" t="str">
        <f t="shared" si="116"/>
        <v>music</v>
      </c>
      <c r="R1244" s="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2.75" hidden="1" x14ac:dyDescent="0.4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8220</v>
      </c>
      <c r="G1245" s="4" t="s">
        <v>8224</v>
      </c>
      <c r="H1245" s="4" t="s">
        <v>8246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8286</v>
      </c>
      <c r="O1245" s="7">
        <f t="shared" si="114"/>
        <v>0.14091666666666666</v>
      </c>
      <c r="P1245" s="8">
        <f t="shared" si="115"/>
        <v>44.5</v>
      </c>
      <c r="Q1245" s="4" t="str">
        <f t="shared" si="116"/>
        <v>music</v>
      </c>
      <c r="R1245" s="4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2.75" hidden="1" x14ac:dyDescent="0.4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8219</v>
      </c>
      <c r="G1246" s="4" t="s">
        <v>8224</v>
      </c>
      <c r="H1246" s="4" t="s">
        <v>8246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8276</v>
      </c>
      <c r="O1246" s="7">
        <f t="shared" si="114"/>
        <v>1.038</v>
      </c>
      <c r="P1246" s="8">
        <f t="shared" si="115"/>
        <v>46.13</v>
      </c>
      <c r="Q1246" s="4" t="str">
        <f t="shared" si="116"/>
        <v>music</v>
      </c>
      <c r="R1246" s="4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2.75" hidden="1" x14ac:dyDescent="0.4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8219</v>
      </c>
      <c r="G1247" s="4" t="s">
        <v>8224</v>
      </c>
      <c r="H1247" s="4" t="s">
        <v>8246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8276</v>
      </c>
      <c r="O1247" s="7">
        <f t="shared" si="114"/>
        <v>1.2024999999999999</v>
      </c>
      <c r="P1247" s="8">
        <f t="shared" si="115"/>
        <v>141.47</v>
      </c>
      <c r="Q1247" s="4" t="str">
        <f t="shared" si="116"/>
        <v>music</v>
      </c>
      <c r="R1247" s="4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2.75" hidden="1" x14ac:dyDescent="0.4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8219</v>
      </c>
      <c r="G1248" s="4" t="s">
        <v>8224</v>
      </c>
      <c r="H1248" s="4" t="s">
        <v>8246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8276</v>
      </c>
      <c r="O1248" s="7">
        <f t="shared" si="114"/>
        <v>1.17</v>
      </c>
      <c r="P1248" s="8">
        <f t="shared" si="115"/>
        <v>75.48</v>
      </c>
      <c r="Q1248" s="4" t="str">
        <f t="shared" si="116"/>
        <v>music</v>
      </c>
      <c r="R1248" s="4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8.5" hidden="1" x14ac:dyDescent="0.4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8219</v>
      </c>
      <c r="G1249" s="4" t="s">
        <v>8224</v>
      </c>
      <c r="H1249" s="4" t="s">
        <v>8246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8276</v>
      </c>
      <c r="O1249" s="7">
        <f t="shared" si="114"/>
        <v>1.2214285714285715</v>
      </c>
      <c r="P1249" s="8">
        <f t="shared" si="115"/>
        <v>85.5</v>
      </c>
      <c r="Q1249" s="4" t="str">
        <f t="shared" si="116"/>
        <v>music</v>
      </c>
      <c r="R1249" s="4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28.5" hidden="1" x14ac:dyDescent="0.4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8219</v>
      </c>
      <c r="G1250" s="4" t="s">
        <v>8224</v>
      </c>
      <c r="H1250" s="4" t="s">
        <v>8246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8276</v>
      </c>
      <c r="O1250" s="7">
        <f t="shared" si="114"/>
        <v>1.5164</v>
      </c>
      <c r="P1250" s="8">
        <f t="shared" si="115"/>
        <v>64.25</v>
      </c>
      <c r="Q1250" s="4" t="str">
        <f t="shared" si="116"/>
        <v>music</v>
      </c>
      <c r="R1250" s="4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2.75" hidden="1" x14ac:dyDescent="0.4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8219</v>
      </c>
      <c r="G1251" s="4" t="s">
        <v>8224</v>
      </c>
      <c r="H1251" s="4" t="s">
        <v>8246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8276</v>
      </c>
      <c r="O1251" s="7">
        <f t="shared" si="114"/>
        <v>1.0444</v>
      </c>
      <c r="P1251" s="8">
        <f t="shared" si="115"/>
        <v>64.47</v>
      </c>
      <c r="Q1251" s="4" t="str">
        <f t="shared" si="116"/>
        <v>music</v>
      </c>
      <c r="R1251" s="4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42.75" hidden="1" x14ac:dyDescent="0.4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8219</v>
      </c>
      <c r="G1252" s="4" t="s">
        <v>8224</v>
      </c>
      <c r="H1252" s="4" t="s">
        <v>8246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8276</v>
      </c>
      <c r="O1252" s="7">
        <f t="shared" si="114"/>
        <v>2.0015333333333332</v>
      </c>
      <c r="P1252" s="8">
        <f t="shared" si="115"/>
        <v>118.2</v>
      </c>
      <c r="Q1252" s="4" t="str">
        <f t="shared" si="116"/>
        <v>music</v>
      </c>
      <c r="R1252" s="4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8.5" hidden="1" x14ac:dyDescent="0.4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8219</v>
      </c>
      <c r="G1253" s="4" t="s">
        <v>8224</v>
      </c>
      <c r="H1253" s="4" t="s">
        <v>8246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8276</v>
      </c>
      <c r="O1253" s="7">
        <f t="shared" si="114"/>
        <v>1.018</v>
      </c>
      <c r="P1253" s="8">
        <f t="shared" si="115"/>
        <v>82.54</v>
      </c>
      <c r="Q1253" s="4" t="str">
        <f t="shared" si="116"/>
        <v>music</v>
      </c>
      <c r="R1253" s="4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2.75" hidden="1" x14ac:dyDescent="0.4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8219</v>
      </c>
      <c r="G1254" s="4" t="s">
        <v>8224</v>
      </c>
      <c r="H1254" s="4" t="s">
        <v>8246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8276</v>
      </c>
      <c r="O1254" s="7">
        <f t="shared" si="114"/>
        <v>1.3765714285714286</v>
      </c>
      <c r="P1254" s="8">
        <f t="shared" si="115"/>
        <v>34.17</v>
      </c>
      <c r="Q1254" s="4" t="str">
        <f t="shared" si="116"/>
        <v>music</v>
      </c>
      <c r="R1254" s="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42.75" hidden="1" x14ac:dyDescent="0.4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8219</v>
      </c>
      <c r="G1255" s="4" t="s">
        <v>8224</v>
      </c>
      <c r="H1255" s="4" t="s">
        <v>8246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8276</v>
      </c>
      <c r="O1255" s="7">
        <f t="shared" si="114"/>
        <v>3038.3319999999999</v>
      </c>
      <c r="P1255" s="8">
        <f t="shared" si="115"/>
        <v>42.73</v>
      </c>
      <c r="Q1255" s="4" t="str">
        <f t="shared" si="116"/>
        <v>music</v>
      </c>
      <c r="R1255" s="4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2.75" hidden="1" x14ac:dyDescent="0.4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8219</v>
      </c>
      <c r="G1256" s="4" t="s">
        <v>8224</v>
      </c>
      <c r="H1256" s="4" t="s">
        <v>8246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8276</v>
      </c>
      <c r="O1256" s="7">
        <f t="shared" si="114"/>
        <v>1.9885074626865671</v>
      </c>
      <c r="P1256" s="8">
        <f t="shared" si="115"/>
        <v>94.49</v>
      </c>
      <c r="Q1256" s="4" t="str">
        <f t="shared" si="116"/>
        <v>music</v>
      </c>
      <c r="R1256" s="4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2.75" hidden="1" x14ac:dyDescent="0.4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8219</v>
      </c>
      <c r="G1257" s="4" t="s">
        <v>8224</v>
      </c>
      <c r="H1257" s="4" t="s">
        <v>8246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8276</v>
      </c>
      <c r="O1257" s="7">
        <f t="shared" si="114"/>
        <v>2.0236666666666667</v>
      </c>
      <c r="P1257" s="8">
        <f t="shared" si="115"/>
        <v>55.7</v>
      </c>
      <c r="Q1257" s="4" t="str">
        <f t="shared" si="116"/>
        <v>music</v>
      </c>
      <c r="R1257" s="4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2.75" hidden="1" x14ac:dyDescent="0.4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8219</v>
      </c>
      <c r="G1258" s="4" t="s">
        <v>8224</v>
      </c>
      <c r="H1258" s="4" t="s">
        <v>8246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8276</v>
      </c>
      <c r="O1258" s="7">
        <f t="shared" si="114"/>
        <v>1.1796376666666666</v>
      </c>
      <c r="P1258" s="8">
        <f t="shared" si="115"/>
        <v>98.03</v>
      </c>
      <c r="Q1258" s="4" t="str">
        <f t="shared" si="116"/>
        <v>music</v>
      </c>
      <c r="R1258" s="4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2.75" hidden="1" x14ac:dyDescent="0.4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8219</v>
      </c>
      <c r="G1259" s="4" t="s">
        <v>8224</v>
      </c>
      <c r="H1259" s="4" t="s">
        <v>8246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8276</v>
      </c>
      <c r="O1259" s="7">
        <f t="shared" si="114"/>
        <v>2.9472727272727273</v>
      </c>
      <c r="P1259" s="8">
        <f t="shared" si="115"/>
        <v>92.1</v>
      </c>
      <c r="Q1259" s="4" t="str">
        <f t="shared" si="116"/>
        <v>music</v>
      </c>
      <c r="R1259" s="4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2.75" hidden="1" x14ac:dyDescent="0.4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8219</v>
      </c>
      <c r="G1260" s="4" t="s">
        <v>8224</v>
      </c>
      <c r="H1260" s="4" t="s">
        <v>8246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8276</v>
      </c>
      <c r="O1260" s="7">
        <f t="shared" si="114"/>
        <v>2.1314633333333335</v>
      </c>
      <c r="P1260" s="8">
        <f t="shared" si="115"/>
        <v>38.18</v>
      </c>
      <c r="Q1260" s="4" t="str">
        <f t="shared" si="116"/>
        <v>music</v>
      </c>
      <c r="R1260" s="4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28.5" hidden="1" x14ac:dyDescent="0.4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8219</v>
      </c>
      <c r="G1261" s="4" t="s">
        <v>8224</v>
      </c>
      <c r="H1261" s="4" t="s">
        <v>8246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8276</v>
      </c>
      <c r="O1261" s="7">
        <f t="shared" si="114"/>
        <v>1.0424</v>
      </c>
      <c r="P1261" s="8">
        <f t="shared" si="115"/>
        <v>27.15</v>
      </c>
      <c r="Q1261" s="4" t="str">
        <f t="shared" si="116"/>
        <v>music</v>
      </c>
      <c r="R1261" s="4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2.75" hidden="1" x14ac:dyDescent="0.4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8219</v>
      </c>
      <c r="G1262" s="4" t="s">
        <v>8224</v>
      </c>
      <c r="H1262" s="4" t="s">
        <v>8246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8276</v>
      </c>
      <c r="O1262" s="7">
        <f t="shared" si="114"/>
        <v>1.1366666666666667</v>
      </c>
      <c r="P1262" s="8">
        <f t="shared" si="115"/>
        <v>50.69</v>
      </c>
      <c r="Q1262" s="4" t="str">
        <f t="shared" si="116"/>
        <v>music</v>
      </c>
      <c r="R1262" s="4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28.5" hidden="1" x14ac:dyDescent="0.4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8219</v>
      </c>
      <c r="G1263" s="4" t="s">
        <v>8224</v>
      </c>
      <c r="H1263" s="4" t="s">
        <v>8246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8276</v>
      </c>
      <c r="O1263" s="7">
        <f t="shared" si="114"/>
        <v>1.0125</v>
      </c>
      <c r="P1263" s="8">
        <f t="shared" si="115"/>
        <v>38.94</v>
      </c>
      <c r="Q1263" s="4" t="str">
        <f t="shared" si="116"/>
        <v>music</v>
      </c>
      <c r="R1263" s="4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2.75" hidden="1" x14ac:dyDescent="0.4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8219</v>
      </c>
      <c r="G1264" s="4" t="s">
        <v>8229</v>
      </c>
      <c r="H1264" s="4" t="s">
        <v>8251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8276</v>
      </c>
      <c r="O1264" s="7">
        <f t="shared" si="114"/>
        <v>1.2541538461538462</v>
      </c>
      <c r="P1264" s="8">
        <f t="shared" si="115"/>
        <v>77.64</v>
      </c>
      <c r="Q1264" s="4" t="str">
        <f t="shared" si="116"/>
        <v>music</v>
      </c>
      <c r="R1264" s="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8.5" hidden="1" x14ac:dyDescent="0.4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8219</v>
      </c>
      <c r="G1265" s="4" t="s">
        <v>8224</v>
      </c>
      <c r="H1265" s="4" t="s">
        <v>8246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8276</v>
      </c>
      <c r="O1265" s="7">
        <f t="shared" si="114"/>
        <v>1.19</v>
      </c>
      <c r="P1265" s="8">
        <f t="shared" si="115"/>
        <v>43.54</v>
      </c>
      <c r="Q1265" s="4" t="str">
        <f t="shared" si="116"/>
        <v>music</v>
      </c>
      <c r="R1265" s="4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2.75" hidden="1" x14ac:dyDescent="0.4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8219</v>
      </c>
      <c r="G1266" s="4" t="s">
        <v>8224</v>
      </c>
      <c r="H1266" s="4" t="s">
        <v>8246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8276</v>
      </c>
      <c r="O1266" s="7">
        <f t="shared" si="114"/>
        <v>1.6646153846153846</v>
      </c>
      <c r="P1266" s="8">
        <f t="shared" si="115"/>
        <v>31.82</v>
      </c>
      <c r="Q1266" s="4" t="str">
        <f t="shared" si="116"/>
        <v>music</v>
      </c>
      <c r="R1266" s="4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7" hidden="1" x14ac:dyDescent="0.4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8219</v>
      </c>
      <c r="G1267" s="4" t="s">
        <v>8224</v>
      </c>
      <c r="H1267" s="4" t="s">
        <v>8246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8276</v>
      </c>
      <c r="O1267" s="7">
        <f t="shared" si="114"/>
        <v>1.1914771428571429</v>
      </c>
      <c r="P1267" s="8">
        <f t="shared" si="115"/>
        <v>63.18</v>
      </c>
      <c r="Q1267" s="4" t="str">
        <f t="shared" si="116"/>
        <v>music</v>
      </c>
      <c r="R1267" s="4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8.5" hidden="1" x14ac:dyDescent="0.4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8219</v>
      </c>
      <c r="G1268" s="4" t="s">
        <v>8224</v>
      </c>
      <c r="H1268" s="4" t="s">
        <v>8246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8276</v>
      </c>
      <c r="O1268" s="7">
        <f t="shared" si="114"/>
        <v>1.0047368421052632</v>
      </c>
      <c r="P1268" s="8">
        <f t="shared" si="115"/>
        <v>190.9</v>
      </c>
      <c r="Q1268" s="4" t="str">
        <f t="shared" si="116"/>
        <v>music</v>
      </c>
      <c r="R1268" s="4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2.75" hidden="1" x14ac:dyDescent="0.4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8219</v>
      </c>
      <c r="G1269" s="4" t="s">
        <v>8224</v>
      </c>
      <c r="H1269" s="4" t="s">
        <v>8246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8276</v>
      </c>
      <c r="O1269" s="7">
        <f t="shared" si="114"/>
        <v>1.018</v>
      </c>
      <c r="P1269" s="8">
        <f t="shared" si="115"/>
        <v>140.86000000000001</v>
      </c>
      <c r="Q1269" s="4" t="str">
        <f t="shared" si="116"/>
        <v>music</v>
      </c>
      <c r="R1269" s="4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8.5" hidden="1" x14ac:dyDescent="0.4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8219</v>
      </c>
      <c r="G1270" s="4" t="s">
        <v>8224</v>
      </c>
      <c r="H1270" s="4" t="s">
        <v>8246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8276</v>
      </c>
      <c r="O1270" s="7">
        <f t="shared" si="114"/>
        <v>1.1666666666666667</v>
      </c>
      <c r="P1270" s="8">
        <f t="shared" si="115"/>
        <v>76.92</v>
      </c>
      <c r="Q1270" s="4" t="str">
        <f t="shared" si="116"/>
        <v>music</v>
      </c>
      <c r="R1270" s="4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42.75" hidden="1" x14ac:dyDescent="0.4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8219</v>
      </c>
      <c r="G1271" s="4" t="s">
        <v>8224</v>
      </c>
      <c r="H1271" s="4" t="s">
        <v>8246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8276</v>
      </c>
      <c r="O1271" s="7">
        <f t="shared" si="114"/>
        <v>1.0864893617021276</v>
      </c>
      <c r="P1271" s="8">
        <f t="shared" si="115"/>
        <v>99.16</v>
      </c>
      <c r="Q1271" s="4" t="str">
        <f t="shared" si="116"/>
        <v>music</v>
      </c>
      <c r="R1271" s="4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8.5" hidden="1" x14ac:dyDescent="0.4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8219</v>
      </c>
      <c r="G1272" s="4" t="s">
        <v>8224</v>
      </c>
      <c r="H1272" s="4" t="s">
        <v>8246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8276</v>
      </c>
      <c r="O1272" s="7">
        <f t="shared" si="114"/>
        <v>1.1472</v>
      </c>
      <c r="P1272" s="8">
        <f t="shared" si="115"/>
        <v>67.88</v>
      </c>
      <c r="Q1272" s="4" t="str">
        <f t="shared" si="116"/>
        <v>music</v>
      </c>
      <c r="R1272" s="4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2.75" hidden="1" x14ac:dyDescent="0.4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8219</v>
      </c>
      <c r="G1273" s="4" t="s">
        <v>8224</v>
      </c>
      <c r="H1273" s="4" t="s">
        <v>8246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8276</v>
      </c>
      <c r="O1273" s="7">
        <f t="shared" si="114"/>
        <v>1.018</v>
      </c>
      <c r="P1273" s="8">
        <f t="shared" si="115"/>
        <v>246.29</v>
      </c>
      <c r="Q1273" s="4" t="str">
        <f t="shared" si="116"/>
        <v>music</v>
      </c>
      <c r="R1273" s="4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7" hidden="1" x14ac:dyDescent="0.4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8219</v>
      </c>
      <c r="G1274" s="4" t="s">
        <v>8224</v>
      </c>
      <c r="H1274" s="4" t="s">
        <v>8246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8276</v>
      </c>
      <c r="O1274" s="7">
        <f t="shared" si="114"/>
        <v>1.06</v>
      </c>
      <c r="P1274" s="8">
        <f t="shared" si="115"/>
        <v>189.29</v>
      </c>
      <c r="Q1274" s="4" t="str">
        <f t="shared" si="116"/>
        <v>music</v>
      </c>
      <c r="R1274" s="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2.75" hidden="1" x14ac:dyDescent="0.4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8219</v>
      </c>
      <c r="G1275" s="4" t="s">
        <v>8229</v>
      </c>
      <c r="H1275" s="4" t="s">
        <v>8251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8276</v>
      </c>
      <c r="O1275" s="7">
        <f t="shared" si="114"/>
        <v>1.0349999999999999</v>
      </c>
      <c r="P1275" s="8">
        <f t="shared" si="115"/>
        <v>76.67</v>
      </c>
      <c r="Q1275" s="4" t="str">
        <f t="shared" si="116"/>
        <v>music</v>
      </c>
      <c r="R1275" s="4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2.75" hidden="1" x14ac:dyDescent="0.4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8219</v>
      </c>
      <c r="G1276" s="4" t="s">
        <v>8224</v>
      </c>
      <c r="H1276" s="4" t="s">
        <v>8246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8276</v>
      </c>
      <c r="O1276" s="7">
        <f t="shared" si="114"/>
        <v>1.5497535999999998</v>
      </c>
      <c r="P1276" s="8">
        <f t="shared" si="115"/>
        <v>82.96</v>
      </c>
      <c r="Q1276" s="4" t="str">
        <f t="shared" si="116"/>
        <v>music</v>
      </c>
      <c r="R1276" s="4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2.75" hidden="1" x14ac:dyDescent="0.4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8219</v>
      </c>
      <c r="G1277" s="4" t="s">
        <v>8224</v>
      </c>
      <c r="H1277" s="4" t="s">
        <v>8246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8276</v>
      </c>
      <c r="O1277" s="7">
        <f t="shared" si="114"/>
        <v>1.6214066666666667</v>
      </c>
      <c r="P1277" s="8">
        <f t="shared" si="115"/>
        <v>62.52</v>
      </c>
      <c r="Q1277" s="4" t="str">
        <f t="shared" si="116"/>
        <v>music</v>
      </c>
      <c r="R1277" s="4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8.5" hidden="1" x14ac:dyDescent="0.4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8219</v>
      </c>
      <c r="G1278" s="4" t="s">
        <v>8224</v>
      </c>
      <c r="H1278" s="4" t="s">
        <v>8246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8276</v>
      </c>
      <c r="O1278" s="7">
        <f t="shared" si="114"/>
        <v>1.0442100000000001</v>
      </c>
      <c r="P1278" s="8">
        <f t="shared" si="115"/>
        <v>46.07</v>
      </c>
      <c r="Q1278" s="4" t="str">
        <f t="shared" si="116"/>
        <v>music</v>
      </c>
      <c r="R1278" s="4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42.75" hidden="1" x14ac:dyDescent="0.4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8219</v>
      </c>
      <c r="G1279" s="4" t="s">
        <v>8224</v>
      </c>
      <c r="H1279" s="4" t="s">
        <v>8246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8276</v>
      </c>
      <c r="O1279" s="7">
        <f t="shared" si="114"/>
        <v>1.0612433333333333</v>
      </c>
      <c r="P1279" s="8">
        <f t="shared" si="115"/>
        <v>38.54</v>
      </c>
      <c r="Q1279" s="4" t="str">
        <f t="shared" si="116"/>
        <v>music</v>
      </c>
      <c r="R1279" s="4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2.75" hidden="1" x14ac:dyDescent="0.4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8219</v>
      </c>
      <c r="G1280" s="4" t="s">
        <v>8224</v>
      </c>
      <c r="H1280" s="4" t="s">
        <v>8246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8276</v>
      </c>
      <c r="O1280" s="7">
        <f t="shared" si="114"/>
        <v>1.5493846153846154</v>
      </c>
      <c r="P1280" s="8">
        <f t="shared" si="115"/>
        <v>53.01</v>
      </c>
      <c r="Q1280" s="4" t="str">
        <f t="shared" si="116"/>
        <v>music</v>
      </c>
      <c r="R1280" s="4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2.75" hidden="1" x14ac:dyDescent="0.4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8219</v>
      </c>
      <c r="G1281" s="4" t="s">
        <v>8224</v>
      </c>
      <c r="H1281" s="4" t="s">
        <v>8246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8276</v>
      </c>
      <c r="O1281" s="7">
        <f t="shared" si="114"/>
        <v>1.1077157238734421</v>
      </c>
      <c r="P1281" s="8">
        <f t="shared" si="115"/>
        <v>73.36</v>
      </c>
      <c r="Q1281" s="4" t="str">
        <f t="shared" si="116"/>
        <v>music</v>
      </c>
      <c r="R1281" s="4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2.75" hidden="1" x14ac:dyDescent="0.4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8219</v>
      </c>
      <c r="G1282" s="4" t="s">
        <v>8224</v>
      </c>
      <c r="H1282" s="4" t="s">
        <v>8246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8276</v>
      </c>
      <c r="O1282" s="7">
        <f t="shared" ref="O1282:O1345" si="120">E1282/D1282</f>
        <v>1.1091186666666666</v>
      </c>
      <c r="P1282" s="8">
        <f t="shared" ref="P1282:P1345" si="121">ROUND(E1282/L1282, 2)</f>
        <v>127.98</v>
      </c>
      <c r="Q1282" s="4" t="str">
        <f t="shared" si="116"/>
        <v>music</v>
      </c>
      <c r="R1282" s="4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2.75" hidden="1" x14ac:dyDescent="0.4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8219</v>
      </c>
      <c r="G1283" s="4" t="s">
        <v>8224</v>
      </c>
      <c r="H1283" s="4" t="s">
        <v>8246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8276</v>
      </c>
      <c r="O1283" s="7">
        <f t="shared" si="120"/>
        <v>1.1071428571428572</v>
      </c>
      <c r="P1283" s="8">
        <f t="shared" si="121"/>
        <v>104.73</v>
      </c>
      <c r="Q1283" s="4" t="str">
        <f t="shared" ref="Q1283:Q1346" si="122">LEFT(N1283,(SEARCH("/",N1283,1)-1))</f>
        <v>music</v>
      </c>
      <c r="R1283" s="4" t="str">
        <f t="shared" ref="R1283:R1346" si="123">RIGHT(N1283,(LEN(N1283)-SEARCH("/",N1283,1)))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42.75" hidden="1" x14ac:dyDescent="0.4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8219</v>
      </c>
      <c r="G1284" s="4" t="s">
        <v>8224</v>
      </c>
      <c r="H1284" s="4" t="s">
        <v>8246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8276</v>
      </c>
      <c r="O1284" s="7">
        <f t="shared" si="120"/>
        <v>1.2361333333333333</v>
      </c>
      <c r="P1284" s="8">
        <f t="shared" si="121"/>
        <v>67.67</v>
      </c>
      <c r="Q1284" s="4" t="str">
        <f t="shared" si="122"/>
        <v>music</v>
      </c>
      <c r="R1284" s="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2.75" hidden="1" x14ac:dyDescent="0.4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8219</v>
      </c>
      <c r="G1285" s="4" t="s">
        <v>8224</v>
      </c>
      <c r="H1285" s="4" t="s">
        <v>8246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8276</v>
      </c>
      <c r="O1285" s="7">
        <f t="shared" si="120"/>
        <v>2.1105</v>
      </c>
      <c r="P1285" s="8">
        <f t="shared" si="121"/>
        <v>95.93</v>
      </c>
      <c r="Q1285" s="4" t="str">
        <f t="shared" si="122"/>
        <v>music</v>
      </c>
      <c r="R1285" s="4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2.75" hidden="1" x14ac:dyDescent="0.4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8219</v>
      </c>
      <c r="G1286" s="4" t="s">
        <v>8224</v>
      </c>
      <c r="H1286" s="4" t="s">
        <v>8246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8271</v>
      </c>
      <c r="O1286" s="7">
        <f t="shared" si="120"/>
        <v>1.01</v>
      </c>
      <c r="P1286" s="8">
        <f t="shared" si="121"/>
        <v>65.16</v>
      </c>
      <c r="Q1286" s="4" t="str">
        <f t="shared" si="122"/>
        <v>theater</v>
      </c>
      <c r="R1286" s="4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2.75" hidden="1" x14ac:dyDescent="0.4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8219</v>
      </c>
      <c r="G1287" s="4" t="s">
        <v>8225</v>
      </c>
      <c r="H1287" s="4" t="s">
        <v>8247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8271</v>
      </c>
      <c r="O1287" s="7">
        <f t="shared" si="120"/>
        <v>1.0165</v>
      </c>
      <c r="P1287" s="8">
        <f t="shared" si="121"/>
        <v>32.270000000000003</v>
      </c>
      <c r="Q1287" s="4" t="str">
        <f t="shared" si="122"/>
        <v>theater</v>
      </c>
      <c r="R1287" s="4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2.75" hidden="1" x14ac:dyDescent="0.4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8219</v>
      </c>
      <c r="G1288" s="4" t="s">
        <v>8225</v>
      </c>
      <c r="H1288" s="4" t="s">
        <v>8247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8271</v>
      </c>
      <c r="O1288" s="7">
        <f t="shared" si="120"/>
        <v>1.0833333333333333</v>
      </c>
      <c r="P1288" s="8">
        <f t="shared" si="121"/>
        <v>81.25</v>
      </c>
      <c r="Q1288" s="4" t="str">
        <f t="shared" si="122"/>
        <v>theater</v>
      </c>
      <c r="R1288" s="4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57" hidden="1" x14ac:dyDescent="0.4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8219</v>
      </c>
      <c r="G1289" s="4" t="s">
        <v>8225</v>
      </c>
      <c r="H1289" s="4" t="s">
        <v>8247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8271</v>
      </c>
      <c r="O1289" s="7">
        <f t="shared" si="120"/>
        <v>2.42</v>
      </c>
      <c r="P1289" s="8">
        <f t="shared" si="121"/>
        <v>24.2</v>
      </c>
      <c r="Q1289" s="4" t="str">
        <f t="shared" si="122"/>
        <v>theater</v>
      </c>
      <c r="R1289" s="4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42.75" hidden="1" x14ac:dyDescent="0.4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8219</v>
      </c>
      <c r="G1290" s="4" t="s">
        <v>8224</v>
      </c>
      <c r="H1290" s="4" t="s">
        <v>8246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8271</v>
      </c>
      <c r="O1290" s="7">
        <f t="shared" si="120"/>
        <v>1.0044999999999999</v>
      </c>
      <c r="P1290" s="8">
        <f t="shared" si="121"/>
        <v>65.87</v>
      </c>
      <c r="Q1290" s="4" t="str">
        <f t="shared" si="122"/>
        <v>theater</v>
      </c>
      <c r="R1290" s="4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2.75" hidden="1" x14ac:dyDescent="0.4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8219</v>
      </c>
      <c r="G1291" s="4" t="s">
        <v>8224</v>
      </c>
      <c r="H1291" s="4" t="s">
        <v>8246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8271</v>
      </c>
      <c r="O1291" s="7">
        <f t="shared" si="120"/>
        <v>1.2506666666666666</v>
      </c>
      <c r="P1291" s="8">
        <f t="shared" si="121"/>
        <v>36.08</v>
      </c>
      <c r="Q1291" s="4" t="str">
        <f t="shared" si="122"/>
        <v>theater</v>
      </c>
      <c r="R1291" s="4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8.5" hidden="1" x14ac:dyDescent="0.4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8219</v>
      </c>
      <c r="G1292" s="4" t="s">
        <v>8224</v>
      </c>
      <c r="H1292" s="4" t="s">
        <v>8246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8271</v>
      </c>
      <c r="O1292" s="7">
        <f t="shared" si="120"/>
        <v>1.0857142857142856</v>
      </c>
      <c r="P1292" s="8">
        <f t="shared" si="121"/>
        <v>44.19</v>
      </c>
      <c r="Q1292" s="4" t="str">
        <f t="shared" si="122"/>
        <v>theater</v>
      </c>
      <c r="R1292" s="4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2.75" hidden="1" x14ac:dyDescent="0.4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8219</v>
      </c>
      <c r="G1293" s="4" t="s">
        <v>8224</v>
      </c>
      <c r="H1293" s="4" t="s">
        <v>8246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8271</v>
      </c>
      <c r="O1293" s="7">
        <f t="shared" si="120"/>
        <v>1.4570000000000001</v>
      </c>
      <c r="P1293" s="8">
        <f t="shared" si="121"/>
        <v>104.07</v>
      </c>
      <c r="Q1293" s="4" t="str">
        <f t="shared" si="122"/>
        <v>theater</v>
      </c>
      <c r="R1293" s="4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7" hidden="1" x14ac:dyDescent="0.4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8219</v>
      </c>
      <c r="G1294" s="4" t="s">
        <v>8225</v>
      </c>
      <c r="H1294" s="4" t="s">
        <v>8247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8271</v>
      </c>
      <c r="O1294" s="7">
        <f t="shared" si="120"/>
        <v>1.1000000000000001</v>
      </c>
      <c r="P1294" s="8">
        <f t="shared" si="121"/>
        <v>35.96</v>
      </c>
      <c r="Q1294" s="4" t="str">
        <f t="shared" si="122"/>
        <v>theater</v>
      </c>
      <c r="R1294" s="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42.75" hidden="1" x14ac:dyDescent="0.4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8219</v>
      </c>
      <c r="G1295" s="4" t="s">
        <v>8224</v>
      </c>
      <c r="H1295" s="4" t="s">
        <v>8246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8271</v>
      </c>
      <c r="O1295" s="7">
        <f t="shared" si="120"/>
        <v>1.0223333333333333</v>
      </c>
      <c r="P1295" s="8">
        <f t="shared" si="121"/>
        <v>127.79</v>
      </c>
      <c r="Q1295" s="4" t="str">
        <f t="shared" si="122"/>
        <v>theater</v>
      </c>
      <c r="R1295" s="4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2.75" hidden="1" x14ac:dyDescent="0.4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8219</v>
      </c>
      <c r="G1296" s="4" t="s">
        <v>8225</v>
      </c>
      <c r="H1296" s="4" t="s">
        <v>8247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8271</v>
      </c>
      <c r="O1296" s="7">
        <f t="shared" si="120"/>
        <v>1.22</v>
      </c>
      <c r="P1296" s="8">
        <f t="shared" si="121"/>
        <v>27.73</v>
      </c>
      <c r="Q1296" s="4" t="str">
        <f t="shared" si="122"/>
        <v>theater</v>
      </c>
      <c r="R1296" s="4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2.75" hidden="1" x14ac:dyDescent="0.4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8219</v>
      </c>
      <c r="G1297" s="4" t="s">
        <v>8225</v>
      </c>
      <c r="H1297" s="4" t="s">
        <v>8247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8271</v>
      </c>
      <c r="O1297" s="7">
        <f t="shared" si="120"/>
        <v>1.0196000000000001</v>
      </c>
      <c r="P1297" s="8">
        <f t="shared" si="121"/>
        <v>39.83</v>
      </c>
      <c r="Q1297" s="4" t="str">
        <f t="shared" si="122"/>
        <v>theater</v>
      </c>
      <c r="R1297" s="4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7" hidden="1" x14ac:dyDescent="0.4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8219</v>
      </c>
      <c r="G1298" s="4" t="s">
        <v>8225</v>
      </c>
      <c r="H1298" s="4" t="s">
        <v>8247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8271</v>
      </c>
      <c r="O1298" s="7">
        <f t="shared" si="120"/>
        <v>1.411764705882353</v>
      </c>
      <c r="P1298" s="8">
        <f t="shared" si="121"/>
        <v>52.17</v>
      </c>
      <c r="Q1298" s="4" t="str">
        <f t="shared" si="122"/>
        <v>theater</v>
      </c>
      <c r="R1298" s="4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2.75" hidden="1" x14ac:dyDescent="0.4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8219</v>
      </c>
      <c r="G1299" s="4" t="s">
        <v>8224</v>
      </c>
      <c r="H1299" s="4" t="s">
        <v>8246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8271</v>
      </c>
      <c r="O1299" s="7">
        <f t="shared" si="120"/>
        <v>1.0952500000000001</v>
      </c>
      <c r="P1299" s="8">
        <f t="shared" si="121"/>
        <v>92.04</v>
      </c>
      <c r="Q1299" s="4" t="str">
        <f t="shared" si="122"/>
        <v>theater</v>
      </c>
      <c r="R1299" s="4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2.75" hidden="1" x14ac:dyDescent="0.4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8219</v>
      </c>
      <c r="G1300" s="4" t="s">
        <v>8225</v>
      </c>
      <c r="H1300" s="4" t="s">
        <v>8247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8271</v>
      </c>
      <c r="O1300" s="7">
        <f t="shared" si="120"/>
        <v>1.0465</v>
      </c>
      <c r="P1300" s="8">
        <f t="shared" si="121"/>
        <v>63.42</v>
      </c>
      <c r="Q1300" s="4" t="str">
        <f t="shared" si="122"/>
        <v>theater</v>
      </c>
      <c r="R1300" s="4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2.75" hidden="1" x14ac:dyDescent="0.4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8219</v>
      </c>
      <c r="G1301" s="4" t="s">
        <v>8224</v>
      </c>
      <c r="H1301" s="4" t="s">
        <v>8246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8271</v>
      </c>
      <c r="O1301" s="7">
        <f t="shared" si="120"/>
        <v>1.24</v>
      </c>
      <c r="P1301" s="8">
        <f t="shared" si="121"/>
        <v>135.63</v>
      </c>
      <c r="Q1301" s="4" t="str">
        <f t="shared" si="122"/>
        <v>theater</v>
      </c>
      <c r="R1301" s="4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2.75" hidden="1" x14ac:dyDescent="0.4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8219</v>
      </c>
      <c r="G1302" s="4" t="s">
        <v>8224</v>
      </c>
      <c r="H1302" s="4" t="s">
        <v>8246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8271</v>
      </c>
      <c r="O1302" s="7">
        <f t="shared" si="120"/>
        <v>1.35</v>
      </c>
      <c r="P1302" s="8">
        <f t="shared" si="121"/>
        <v>168.75</v>
      </c>
      <c r="Q1302" s="4" t="str">
        <f t="shared" si="122"/>
        <v>theater</v>
      </c>
      <c r="R1302" s="4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2.75" hidden="1" x14ac:dyDescent="0.4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8219</v>
      </c>
      <c r="G1303" s="4" t="s">
        <v>8224</v>
      </c>
      <c r="H1303" s="4" t="s">
        <v>8246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8271</v>
      </c>
      <c r="O1303" s="7">
        <f t="shared" si="120"/>
        <v>1.0275000000000001</v>
      </c>
      <c r="P1303" s="8">
        <f t="shared" si="121"/>
        <v>70.86</v>
      </c>
      <c r="Q1303" s="4" t="str">
        <f t="shared" si="122"/>
        <v>theater</v>
      </c>
      <c r="R1303" s="4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2.75" hidden="1" x14ac:dyDescent="0.4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8219</v>
      </c>
      <c r="G1304" s="4" t="s">
        <v>8224</v>
      </c>
      <c r="H1304" s="4" t="s">
        <v>8246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8271</v>
      </c>
      <c r="O1304" s="7">
        <f t="shared" si="120"/>
        <v>1</v>
      </c>
      <c r="P1304" s="8">
        <f t="shared" si="121"/>
        <v>50</v>
      </c>
      <c r="Q1304" s="4" t="str">
        <f t="shared" si="122"/>
        <v>theater</v>
      </c>
      <c r="R1304" s="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8.5" hidden="1" x14ac:dyDescent="0.4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8219</v>
      </c>
      <c r="G1305" s="4" t="s">
        <v>8225</v>
      </c>
      <c r="H1305" s="4" t="s">
        <v>8247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8271</v>
      </c>
      <c r="O1305" s="7">
        <f t="shared" si="120"/>
        <v>1.3026085714285716</v>
      </c>
      <c r="P1305" s="8">
        <f t="shared" si="121"/>
        <v>42.21</v>
      </c>
      <c r="Q1305" s="4" t="str">
        <f t="shared" si="122"/>
        <v>theater</v>
      </c>
      <c r="R1305" s="4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2.75" hidden="1" x14ac:dyDescent="0.4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8220</v>
      </c>
      <c r="G1306" s="4" t="s">
        <v>8225</v>
      </c>
      <c r="H1306" s="4" t="s">
        <v>8247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8273</v>
      </c>
      <c r="O1306" s="7">
        <f t="shared" si="120"/>
        <v>0.39627499999999999</v>
      </c>
      <c r="P1306" s="8">
        <f t="shared" si="121"/>
        <v>152.41</v>
      </c>
      <c r="Q1306" s="4" t="str">
        <f t="shared" si="122"/>
        <v>technology</v>
      </c>
      <c r="R1306" s="4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2.75" hidden="1" x14ac:dyDescent="0.4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8220</v>
      </c>
      <c r="G1307" s="4" t="s">
        <v>8224</v>
      </c>
      <c r="H1307" s="4" t="s">
        <v>8246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8273</v>
      </c>
      <c r="O1307" s="7">
        <f t="shared" si="120"/>
        <v>0.25976666666666665</v>
      </c>
      <c r="P1307" s="8">
        <f t="shared" si="121"/>
        <v>90.62</v>
      </c>
      <c r="Q1307" s="4" t="str">
        <f t="shared" si="122"/>
        <v>technology</v>
      </c>
      <c r="R1307" s="4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7" hidden="1" x14ac:dyDescent="0.4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8220</v>
      </c>
      <c r="G1308" s="4" t="s">
        <v>8224</v>
      </c>
      <c r="H1308" s="4" t="s">
        <v>8246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8273</v>
      </c>
      <c r="O1308" s="7">
        <f t="shared" si="120"/>
        <v>0.65246363636363636</v>
      </c>
      <c r="P1308" s="8">
        <f t="shared" si="121"/>
        <v>201.6</v>
      </c>
      <c r="Q1308" s="4" t="str">
        <f t="shared" si="122"/>
        <v>technology</v>
      </c>
      <c r="R1308" s="4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8.5" hidden="1" x14ac:dyDescent="0.4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8220</v>
      </c>
      <c r="G1309" s="4" t="s">
        <v>8224</v>
      </c>
      <c r="H1309" s="4" t="s">
        <v>8246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8273</v>
      </c>
      <c r="O1309" s="7">
        <f t="shared" si="120"/>
        <v>0.11514000000000001</v>
      </c>
      <c r="P1309" s="8">
        <f t="shared" si="121"/>
        <v>127.93</v>
      </c>
      <c r="Q1309" s="4" t="str">
        <f t="shared" si="122"/>
        <v>technology</v>
      </c>
      <c r="R1309" s="4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8.5" hidden="1" x14ac:dyDescent="0.4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8220</v>
      </c>
      <c r="G1310" s="4" t="s">
        <v>8224</v>
      </c>
      <c r="H1310" s="4" t="s">
        <v>8246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8273</v>
      </c>
      <c r="O1310" s="7">
        <f t="shared" si="120"/>
        <v>0.11360000000000001</v>
      </c>
      <c r="P1310" s="8">
        <f t="shared" si="121"/>
        <v>29.89</v>
      </c>
      <c r="Q1310" s="4" t="str">
        <f t="shared" si="122"/>
        <v>technology</v>
      </c>
      <c r="R1310" s="4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2.75" hidden="1" x14ac:dyDescent="0.4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8220</v>
      </c>
      <c r="G1311" s="4" t="s">
        <v>8224</v>
      </c>
      <c r="H1311" s="4" t="s">
        <v>8246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8273</v>
      </c>
      <c r="O1311" s="7">
        <f t="shared" si="120"/>
        <v>1.1199130434782609</v>
      </c>
      <c r="P1311" s="8">
        <f t="shared" si="121"/>
        <v>367.97</v>
      </c>
      <c r="Q1311" s="4" t="str">
        <f t="shared" si="122"/>
        <v>technology</v>
      </c>
      <c r="R1311" s="4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2.75" hidden="1" x14ac:dyDescent="0.4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8220</v>
      </c>
      <c r="G1312" s="4" t="s">
        <v>8224</v>
      </c>
      <c r="H1312" s="4" t="s">
        <v>8246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8273</v>
      </c>
      <c r="O1312" s="7">
        <f t="shared" si="120"/>
        <v>0.155</v>
      </c>
      <c r="P1312" s="8">
        <f t="shared" si="121"/>
        <v>129.16999999999999</v>
      </c>
      <c r="Q1312" s="4" t="str">
        <f t="shared" si="122"/>
        <v>technology</v>
      </c>
      <c r="R1312" s="4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42.75" hidden="1" x14ac:dyDescent="0.4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8220</v>
      </c>
      <c r="G1313" s="4" t="s">
        <v>8224</v>
      </c>
      <c r="H1313" s="4" t="s">
        <v>8246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8273</v>
      </c>
      <c r="O1313" s="7">
        <f t="shared" si="120"/>
        <v>0.32028000000000001</v>
      </c>
      <c r="P1313" s="8">
        <f t="shared" si="121"/>
        <v>800.7</v>
      </c>
      <c r="Q1313" s="4" t="str">
        <f t="shared" si="122"/>
        <v>technology</v>
      </c>
      <c r="R1313" s="4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2.75" hidden="1" x14ac:dyDescent="0.4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8220</v>
      </c>
      <c r="G1314" s="4" t="s">
        <v>8224</v>
      </c>
      <c r="H1314" s="4" t="s">
        <v>8246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8273</v>
      </c>
      <c r="O1314" s="7">
        <f t="shared" si="120"/>
        <v>6.0869565217391303E-3</v>
      </c>
      <c r="P1314" s="8">
        <f t="shared" si="121"/>
        <v>28</v>
      </c>
      <c r="Q1314" s="4" t="str">
        <f t="shared" si="122"/>
        <v>technology</v>
      </c>
      <c r="R1314" s="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2.75" hidden="1" x14ac:dyDescent="0.4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8220</v>
      </c>
      <c r="G1315" s="4" t="s">
        <v>8224</v>
      </c>
      <c r="H1315" s="4" t="s">
        <v>8246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8273</v>
      </c>
      <c r="O1315" s="7">
        <f t="shared" si="120"/>
        <v>0.31114999999999998</v>
      </c>
      <c r="P1315" s="8">
        <f t="shared" si="121"/>
        <v>102.02</v>
      </c>
      <c r="Q1315" s="4" t="str">
        <f t="shared" si="122"/>
        <v>technology</v>
      </c>
      <c r="R1315" s="4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42.75" hidden="1" x14ac:dyDescent="0.4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8220</v>
      </c>
      <c r="G1316" s="4" t="s">
        <v>8224</v>
      </c>
      <c r="H1316" s="4" t="s">
        <v>8246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8273</v>
      </c>
      <c r="O1316" s="7">
        <f t="shared" si="120"/>
        <v>1.1266666666666666E-2</v>
      </c>
      <c r="P1316" s="8">
        <f t="shared" si="121"/>
        <v>184.36</v>
      </c>
      <c r="Q1316" s="4" t="str">
        <f t="shared" si="122"/>
        <v>technology</v>
      </c>
      <c r="R1316" s="4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8.5" hidden="1" x14ac:dyDescent="0.4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8220</v>
      </c>
      <c r="G1317" s="4" t="s">
        <v>8224</v>
      </c>
      <c r="H1317" s="4" t="s">
        <v>8246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8273</v>
      </c>
      <c r="O1317" s="7">
        <f t="shared" si="120"/>
        <v>0.40404000000000001</v>
      </c>
      <c r="P1317" s="8">
        <f t="shared" si="121"/>
        <v>162.91999999999999</v>
      </c>
      <c r="Q1317" s="4" t="str">
        <f t="shared" si="122"/>
        <v>technology</v>
      </c>
      <c r="R1317" s="4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2.75" hidden="1" x14ac:dyDescent="0.4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8220</v>
      </c>
      <c r="G1318" s="4" t="s">
        <v>8224</v>
      </c>
      <c r="H1318" s="4" t="s">
        <v>8246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8273</v>
      </c>
      <c r="O1318" s="7">
        <f t="shared" si="120"/>
        <v>1.3333333333333333E-5</v>
      </c>
      <c r="P1318" s="8">
        <f t="shared" si="121"/>
        <v>1</v>
      </c>
      <c r="Q1318" s="4" t="str">
        <f t="shared" si="122"/>
        <v>technology</v>
      </c>
      <c r="R1318" s="4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7" hidden="1" x14ac:dyDescent="0.4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8220</v>
      </c>
      <c r="G1319" s="4" t="s">
        <v>8232</v>
      </c>
      <c r="H1319" s="4" t="s">
        <v>8253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8273</v>
      </c>
      <c r="O1319" s="7">
        <f t="shared" si="120"/>
        <v>5.7334999999999997E-2</v>
      </c>
      <c r="P1319" s="8">
        <f t="shared" si="121"/>
        <v>603.53</v>
      </c>
      <c r="Q1319" s="4" t="str">
        <f t="shared" si="122"/>
        <v>technology</v>
      </c>
      <c r="R1319" s="4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2.75" hidden="1" x14ac:dyDescent="0.4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8220</v>
      </c>
      <c r="G1320" s="4" t="s">
        <v>8224</v>
      </c>
      <c r="H1320" s="4" t="s">
        <v>8246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8273</v>
      </c>
      <c r="O1320" s="7">
        <f t="shared" si="120"/>
        <v>0.15325</v>
      </c>
      <c r="P1320" s="8">
        <f t="shared" si="121"/>
        <v>45.41</v>
      </c>
      <c r="Q1320" s="4" t="str">
        <f t="shared" si="122"/>
        <v>technology</v>
      </c>
      <c r="R1320" s="4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2.75" hidden="1" x14ac:dyDescent="0.4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8220</v>
      </c>
      <c r="G1321" s="4" t="s">
        <v>8225</v>
      </c>
      <c r="H1321" s="4" t="s">
        <v>8247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8273</v>
      </c>
      <c r="O1321" s="7">
        <f t="shared" si="120"/>
        <v>0.15103448275862069</v>
      </c>
      <c r="P1321" s="8">
        <f t="shared" si="121"/>
        <v>97.33</v>
      </c>
      <c r="Q1321" s="4" t="str">
        <f t="shared" si="122"/>
        <v>technology</v>
      </c>
      <c r="R1321" s="4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2.75" hidden="1" x14ac:dyDescent="0.4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8220</v>
      </c>
      <c r="G1322" s="4" t="s">
        <v>8233</v>
      </c>
      <c r="H1322" s="4" t="s">
        <v>8249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8273</v>
      </c>
      <c r="O1322" s="7">
        <f t="shared" si="120"/>
        <v>5.0299999999999997E-3</v>
      </c>
      <c r="P1322" s="8">
        <f t="shared" si="121"/>
        <v>167.67</v>
      </c>
      <c r="Q1322" s="4" t="str">
        <f t="shared" si="122"/>
        <v>technology</v>
      </c>
      <c r="R1322" s="4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42.75" hidden="1" x14ac:dyDescent="0.4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8220</v>
      </c>
      <c r="G1323" s="4" t="s">
        <v>8235</v>
      </c>
      <c r="H1323" s="4" t="s">
        <v>8255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8273</v>
      </c>
      <c r="O1323" s="7">
        <f t="shared" si="120"/>
        <v>1.3028138528138528E-2</v>
      </c>
      <c r="P1323" s="8">
        <f t="shared" si="121"/>
        <v>859.86</v>
      </c>
      <c r="Q1323" s="4" t="str">
        <f t="shared" si="122"/>
        <v>technology</v>
      </c>
      <c r="R1323" s="4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2.75" hidden="1" x14ac:dyDescent="0.4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8220</v>
      </c>
      <c r="G1324" s="4" t="s">
        <v>8225</v>
      </c>
      <c r="H1324" s="4" t="s">
        <v>8247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8273</v>
      </c>
      <c r="O1324" s="7">
        <f t="shared" si="120"/>
        <v>3.0285714285714286E-3</v>
      </c>
      <c r="P1324" s="8">
        <f t="shared" si="121"/>
        <v>26.5</v>
      </c>
      <c r="Q1324" s="4" t="str">
        <f t="shared" si="122"/>
        <v>technology</v>
      </c>
      <c r="R1324" s="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2.75" hidden="1" x14ac:dyDescent="0.4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8220</v>
      </c>
      <c r="G1325" s="4" t="s">
        <v>8224</v>
      </c>
      <c r="H1325" s="4" t="s">
        <v>8246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8273</v>
      </c>
      <c r="O1325" s="7">
        <f t="shared" si="120"/>
        <v>8.8800000000000004E-2</v>
      </c>
      <c r="P1325" s="8">
        <f t="shared" si="121"/>
        <v>30.27</v>
      </c>
      <c r="Q1325" s="4" t="str">
        <f t="shared" si="122"/>
        <v>technology</v>
      </c>
      <c r="R1325" s="4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2.75" hidden="1" x14ac:dyDescent="0.4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8220</v>
      </c>
      <c r="G1326" s="4" t="s">
        <v>8224</v>
      </c>
      <c r="H1326" s="4" t="s">
        <v>8246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8273</v>
      </c>
      <c r="O1326" s="7">
        <f t="shared" si="120"/>
        <v>9.8400000000000001E-2</v>
      </c>
      <c r="P1326" s="8">
        <f t="shared" si="121"/>
        <v>54.67</v>
      </c>
      <c r="Q1326" s="4" t="str">
        <f t="shared" si="122"/>
        <v>technology</v>
      </c>
      <c r="R1326" s="4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2.75" hidden="1" x14ac:dyDescent="0.4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8220</v>
      </c>
      <c r="G1327" s="4" t="s">
        <v>8224</v>
      </c>
      <c r="H1327" s="4" t="s">
        <v>8246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8273</v>
      </c>
      <c r="O1327" s="7">
        <f t="shared" si="120"/>
        <v>2.4299999999999999E-2</v>
      </c>
      <c r="P1327" s="8">
        <f t="shared" si="121"/>
        <v>60.75</v>
      </c>
      <c r="Q1327" s="4" t="str">
        <f t="shared" si="122"/>
        <v>technology</v>
      </c>
      <c r="R1327" s="4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2.75" hidden="1" x14ac:dyDescent="0.4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8220</v>
      </c>
      <c r="G1328" s="4" t="s">
        <v>8224</v>
      </c>
      <c r="H1328" s="4" t="s">
        <v>8246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8273</v>
      </c>
      <c r="O1328" s="7">
        <f t="shared" si="120"/>
        <v>1.1299999999999999E-2</v>
      </c>
      <c r="P1328" s="8">
        <f t="shared" si="121"/>
        <v>102.73</v>
      </c>
      <c r="Q1328" s="4" t="str">
        <f t="shared" si="122"/>
        <v>technology</v>
      </c>
      <c r="R1328" s="4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2.75" hidden="1" x14ac:dyDescent="0.4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8220</v>
      </c>
      <c r="G1329" s="4" t="s">
        <v>8224</v>
      </c>
      <c r="H1329" s="4" t="s">
        <v>8246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8273</v>
      </c>
      <c r="O1329" s="7">
        <f t="shared" si="120"/>
        <v>3.5520833333333335E-2</v>
      </c>
      <c r="P1329" s="8">
        <f t="shared" si="121"/>
        <v>41.59</v>
      </c>
      <c r="Q1329" s="4" t="str">
        <f t="shared" si="122"/>
        <v>technology</v>
      </c>
      <c r="R1329" s="4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42.75" hidden="1" x14ac:dyDescent="0.4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8220</v>
      </c>
      <c r="G1330" s="4" t="s">
        <v>8224</v>
      </c>
      <c r="H1330" s="4" t="s">
        <v>8246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8273</v>
      </c>
      <c r="O1330" s="7">
        <f t="shared" si="120"/>
        <v>2.3306666666666667E-2</v>
      </c>
      <c r="P1330" s="8">
        <f t="shared" si="121"/>
        <v>116.53</v>
      </c>
      <c r="Q1330" s="4" t="str">
        <f t="shared" si="122"/>
        <v>technology</v>
      </c>
      <c r="R1330" s="4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2.75" hidden="1" x14ac:dyDescent="0.4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8220</v>
      </c>
      <c r="G1331" s="4" t="s">
        <v>8224</v>
      </c>
      <c r="H1331" s="4" t="s">
        <v>8246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8273</v>
      </c>
      <c r="O1331" s="7">
        <f t="shared" si="120"/>
        <v>8.1600000000000006E-3</v>
      </c>
      <c r="P1331" s="8">
        <f t="shared" si="121"/>
        <v>45.33</v>
      </c>
      <c r="Q1331" s="4" t="str">
        <f t="shared" si="122"/>
        <v>technology</v>
      </c>
      <c r="R1331" s="4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2.75" hidden="1" x14ac:dyDescent="0.4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8220</v>
      </c>
      <c r="G1332" s="4" t="s">
        <v>8224</v>
      </c>
      <c r="H1332" s="4" t="s">
        <v>8246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8273</v>
      </c>
      <c r="O1332" s="7">
        <f t="shared" si="120"/>
        <v>0.22494285714285714</v>
      </c>
      <c r="P1332" s="8">
        <f t="shared" si="121"/>
        <v>157.46</v>
      </c>
      <c r="Q1332" s="4" t="str">
        <f t="shared" si="122"/>
        <v>technology</v>
      </c>
      <c r="R1332" s="4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2.75" hidden="1" x14ac:dyDescent="0.4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8220</v>
      </c>
      <c r="G1333" s="4" t="s">
        <v>8224</v>
      </c>
      <c r="H1333" s="4" t="s">
        <v>8246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8273</v>
      </c>
      <c r="O1333" s="7">
        <f t="shared" si="120"/>
        <v>1.3668E-2</v>
      </c>
      <c r="P1333" s="8">
        <f t="shared" si="121"/>
        <v>100.5</v>
      </c>
      <c r="Q1333" s="4" t="str">
        <f t="shared" si="122"/>
        <v>technology</v>
      </c>
      <c r="R1333" s="4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42.75" hidden="1" x14ac:dyDescent="0.4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8220</v>
      </c>
      <c r="G1334" s="4" t="s">
        <v>8240</v>
      </c>
      <c r="H1334" s="4" t="s">
        <v>8257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8273</v>
      </c>
      <c r="O1334" s="7">
        <f t="shared" si="120"/>
        <v>0</v>
      </c>
      <c r="P1334" s="8" t="e">
        <f t="shared" si="121"/>
        <v>#DIV/0!</v>
      </c>
      <c r="Q1334" s="4" t="str">
        <f t="shared" si="122"/>
        <v>technology</v>
      </c>
      <c r="R1334" s="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2.75" hidden="1" x14ac:dyDescent="0.4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8220</v>
      </c>
      <c r="G1335" s="4" t="s">
        <v>8226</v>
      </c>
      <c r="H1335" s="4" t="s">
        <v>8248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8273</v>
      </c>
      <c r="O1335" s="7">
        <f t="shared" si="120"/>
        <v>0</v>
      </c>
      <c r="P1335" s="8" t="e">
        <f t="shared" si="121"/>
        <v>#DIV/0!</v>
      </c>
      <c r="Q1335" s="4" t="str">
        <f t="shared" si="122"/>
        <v>technology</v>
      </c>
      <c r="R1335" s="4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2.75" hidden="1" x14ac:dyDescent="0.4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8220</v>
      </c>
      <c r="G1336" s="4" t="s">
        <v>8224</v>
      </c>
      <c r="H1336" s="4" t="s">
        <v>8246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8273</v>
      </c>
      <c r="O1336" s="7">
        <f t="shared" si="120"/>
        <v>0.10754135338345865</v>
      </c>
      <c r="P1336" s="8">
        <f t="shared" si="121"/>
        <v>51.82</v>
      </c>
      <c r="Q1336" s="4" t="str">
        <f t="shared" si="122"/>
        <v>technology</v>
      </c>
      <c r="R1336" s="4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42.75" hidden="1" x14ac:dyDescent="0.4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8220</v>
      </c>
      <c r="G1337" s="4" t="s">
        <v>8224</v>
      </c>
      <c r="H1337" s="4" t="s">
        <v>8246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8273</v>
      </c>
      <c r="O1337" s="7">
        <f t="shared" si="120"/>
        <v>0.1976</v>
      </c>
      <c r="P1337" s="8">
        <f t="shared" si="121"/>
        <v>308.75</v>
      </c>
      <c r="Q1337" s="4" t="str">
        <f t="shared" si="122"/>
        <v>technology</v>
      </c>
      <c r="R1337" s="4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2.75" hidden="1" x14ac:dyDescent="0.4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8220</v>
      </c>
      <c r="G1338" s="4" t="s">
        <v>8224</v>
      </c>
      <c r="H1338" s="4" t="s">
        <v>8246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8273</v>
      </c>
      <c r="O1338" s="7">
        <f t="shared" si="120"/>
        <v>0.84946999999999995</v>
      </c>
      <c r="P1338" s="8">
        <f t="shared" si="121"/>
        <v>379.23</v>
      </c>
      <c r="Q1338" s="4" t="str">
        <f t="shared" si="122"/>
        <v>technology</v>
      </c>
      <c r="R1338" s="4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2.75" hidden="1" x14ac:dyDescent="0.4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8220</v>
      </c>
      <c r="G1339" s="4" t="s">
        <v>8224</v>
      </c>
      <c r="H1339" s="4" t="s">
        <v>8246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8273</v>
      </c>
      <c r="O1339" s="7">
        <f t="shared" si="120"/>
        <v>0.49381999999999998</v>
      </c>
      <c r="P1339" s="8">
        <f t="shared" si="121"/>
        <v>176.36</v>
      </c>
      <c r="Q1339" s="4" t="str">
        <f t="shared" si="122"/>
        <v>technology</v>
      </c>
      <c r="R1339" s="4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42.75" hidden="1" x14ac:dyDescent="0.4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8220</v>
      </c>
      <c r="G1340" s="4" t="s">
        <v>8224</v>
      </c>
      <c r="H1340" s="4" t="s">
        <v>8246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8273</v>
      </c>
      <c r="O1340" s="7">
        <f t="shared" si="120"/>
        <v>3.3033333333333331E-2</v>
      </c>
      <c r="P1340" s="8">
        <f t="shared" si="121"/>
        <v>66.069999999999993</v>
      </c>
      <c r="Q1340" s="4" t="str">
        <f t="shared" si="122"/>
        <v>technology</v>
      </c>
      <c r="R1340" s="4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8.5" hidden="1" x14ac:dyDescent="0.4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8220</v>
      </c>
      <c r="G1341" s="4" t="s">
        <v>8224</v>
      </c>
      <c r="H1341" s="4" t="s">
        <v>8246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8273</v>
      </c>
      <c r="O1341" s="7">
        <f t="shared" si="120"/>
        <v>6.6339999999999996E-2</v>
      </c>
      <c r="P1341" s="8">
        <f t="shared" si="121"/>
        <v>89.65</v>
      </c>
      <c r="Q1341" s="4" t="str">
        <f t="shared" si="122"/>
        <v>technology</v>
      </c>
      <c r="R1341" s="4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2.75" hidden="1" x14ac:dyDescent="0.4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8220</v>
      </c>
      <c r="G1342" s="4" t="s">
        <v>8224</v>
      </c>
      <c r="H1342" s="4" t="s">
        <v>8246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8273</v>
      </c>
      <c r="O1342" s="7">
        <f t="shared" si="120"/>
        <v>0</v>
      </c>
      <c r="P1342" s="8" t="e">
        <f t="shared" si="121"/>
        <v>#DIV/0!</v>
      </c>
      <c r="Q1342" s="4" t="str">
        <f t="shared" si="122"/>
        <v>technology</v>
      </c>
      <c r="R1342" s="4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42.75" hidden="1" x14ac:dyDescent="0.4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8220</v>
      </c>
      <c r="G1343" s="4" t="s">
        <v>8225</v>
      </c>
      <c r="H1343" s="4" t="s">
        <v>8247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8273</v>
      </c>
      <c r="O1343" s="7">
        <f t="shared" si="120"/>
        <v>0.7036</v>
      </c>
      <c r="P1343" s="8">
        <f t="shared" si="121"/>
        <v>382.39</v>
      </c>
      <c r="Q1343" s="4" t="str">
        <f t="shared" si="122"/>
        <v>technology</v>
      </c>
      <c r="R1343" s="4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2.75" hidden="1" x14ac:dyDescent="0.4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8220</v>
      </c>
      <c r="G1344" s="4" t="s">
        <v>8224</v>
      </c>
      <c r="H1344" s="4" t="s">
        <v>8246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8273</v>
      </c>
      <c r="O1344" s="7">
        <f t="shared" si="120"/>
        <v>2E-3</v>
      </c>
      <c r="P1344" s="8">
        <f t="shared" si="121"/>
        <v>100</v>
      </c>
      <c r="Q1344" s="4" t="str">
        <f t="shared" si="122"/>
        <v>technology</v>
      </c>
      <c r="R1344" s="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42.75" hidden="1" x14ac:dyDescent="0.4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8220</v>
      </c>
      <c r="G1345" s="4" t="s">
        <v>8224</v>
      </c>
      <c r="H1345" s="4" t="s">
        <v>8246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8273</v>
      </c>
      <c r="O1345" s="7">
        <f t="shared" si="120"/>
        <v>1.02298</v>
      </c>
      <c r="P1345" s="8">
        <f t="shared" si="121"/>
        <v>158.36000000000001</v>
      </c>
      <c r="Q1345" s="4" t="str">
        <f t="shared" si="122"/>
        <v>technology</v>
      </c>
      <c r="R1345" s="4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2.75" hidden="1" x14ac:dyDescent="0.4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8219</v>
      </c>
      <c r="G1346" s="4" t="s">
        <v>8229</v>
      </c>
      <c r="H1346" s="4" t="s">
        <v>8251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8274</v>
      </c>
      <c r="O1346" s="7">
        <f t="shared" ref="O1346:O1409" si="126">E1346/D1346</f>
        <v>3.7773333333333334</v>
      </c>
      <c r="P1346" s="8">
        <f t="shared" ref="P1346:P1409" si="127">ROUND(E1346/L1346, 2)</f>
        <v>40.76</v>
      </c>
      <c r="Q1346" s="4" t="str">
        <f t="shared" si="122"/>
        <v>publishing</v>
      </c>
      <c r="R1346" s="4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2.75" hidden="1" x14ac:dyDescent="0.4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8219</v>
      </c>
      <c r="G1347" s="4" t="s">
        <v>8224</v>
      </c>
      <c r="H1347" s="4" t="s">
        <v>8246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8274</v>
      </c>
      <c r="O1347" s="7">
        <f t="shared" si="126"/>
        <v>1.25</v>
      </c>
      <c r="P1347" s="8">
        <f t="shared" si="127"/>
        <v>53.57</v>
      </c>
      <c r="Q1347" s="4" t="str">
        <f t="shared" ref="Q1347:Q1410" si="128">LEFT(N1347,(SEARCH("/",N1347,1)-1))</f>
        <v>publishing</v>
      </c>
      <c r="R1347" s="4" t="str">
        <f t="shared" ref="R1347:R1410" si="129">RIGHT(N1347,(LEN(N1347)-SEARCH("/",N1347,1)))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2.75" hidden="1" x14ac:dyDescent="0.4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8219</v>
      </c>
      <c r="G1348" s="4" t="s">
        <v>8224</v>
      </c>
      <c r="H1348" s="4" t="s">
        <v>8246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8274</v>
      </c>
      <c r="O1348" s="7">
        <f t="shared" si="126"/>
        <v>1.473265306122449</v>
      </c>
      <c r="P1348" s="8">
        <f t="shared" si="127"/>
        <v>48.45</v>
      </c>
      <c r="Q1348" s="4" t="str">
        <f t="shared" si="128"/>
        <v>publishing</v>
      </c>
      <c r="R1348" s="4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2.75" hidden="1" x14ac:dyDescent="0.4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8219</v>
      </c>
      <c r="G1349" s="4" t="s">
        <v>8224</v>
      </c>
      <c r="H1349" s="4" t="s">
        <v>8246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8274</v>
      </c>
      <c r="O1349" s="7">
        <f t="shared" si="126"/>
        <v>1.022</v>
      </c>
      <c r="P1349" s="8">
        <f t="shared" si="127"/>
        <v>82.42</v>
      </c>
      <c r="Q1349" s="4" t="str">
        <f t="shared" si="128"/>
        <v>publishing</v>
      </c>
      <c r="R1349" s="4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2.75" hidden="1" x14ac:dyDescent="0.4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8219</v>
      </c>
      <c r="G1350" s="4" t="s">
        <v>8224</v>
      </c>
      <c r="H1350" s="4" t="s">
        <v>8246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8274</v>
      </c>
      <c r="O1350" s="7">
        <f t="shared" si="126"/>
        <v>1.018723404255319</v>
      </c>
      <c r="P1350" s="8">
        <f t="shared" si="127"/>
        <v>230.19</v>
      </c>
      <c r="Q1350" s="4" t="str">
        <f t="shared" si="128"/>
        <v>publishing</v>
      </c>
      <c r="R1350" s="4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2.75" hidden="1" x14ac:dyDescent="0.4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8219</v>
      </c>
      <c r="G1351" s="4" t="s">
        <v>8229</v>
      </c>
      <c r="H1351" s="4" t="s">
        <v>8251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8274</v>
      </c>
      <c r="O1351" s="7">
        <f t="shared" si="126"/>
        <v>2.0419999999999998</v>
      </c>
      <c r="P1351" s="8">
        <f t="shared" si="127"/>
        <v>59.36</v>
      </c>
      <c r="Q1351" s="4" t="str">
        <f t="shared" si="128"/>
        <v>publishing</v>
      </c>
      <c r="R1351" s="4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2.75" hidden="1" x14ac:dyDescent="0.4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8219</v>
      </c>
      <c r="G1352" s="4" t="s">
        <v>8224</v>
      </c>
      <c r="H1352" s="4" t="s">
        <v>8246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8274</v>
      </c>
      <c r="O1352" s="7">
        <f t="shared" si="126"/>
        <v>1.0405</v>
      </c>
      <c r="P1352" s="8">
        <f t="shared" si="127"/>
        <v>66.7</v>
      </c>
      <c r="Q1352" s="4" t="str">
        <f t="shared" si="128"/>
        <v>publishing</v>
      </c>
      <c r="R1352" s="4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8.5" hidden="1" x14ac:dyDescent="0.4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8219</v>
      </c>
      <c r="G1353" s="4" t="s">
        <v>8224</v>
      </c>
      <c r="H1353" s="4" t="s">
        <v>8246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8274</v>
      </c>
      <c r="O1353" s="7">
        <f t="shared" si="126"/>
        <v>1.0126500000000001</v>
      </c>
      <c r="P1353" s="8">
        <f t="shared" si="127"/>
        <v>168.78</v>
      </c>
      <c r="Q1353" s="4" t="str">
        <f t="shared" si="128"/>
        <v>publishing</v>
      </c>
      <c r="R1353" s="4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42.75" hidden="1" x14ac:dyDescent="0.4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8219</v>
      </c>
      <c r="G1354" s="4" t="s">
        <v>8224</v>
      </c>
      <c r="H1354" s="4" t="s">
        <v>8246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8274</v>
      </c>
      <c r="O1354" s="7">
        <f t="shared" si="126"/>
        <v>1.3613999999999999</v>
      </c>
      <c r="P1354" s="8">
        <f t="shared" si="127"/>
        <v>59.97</v>
      </c>
      <c r="Q1354" s="4" t="str">
        <f t="shared" si="128"/>
        <v>publishing</v>
      </c>
      <c r="R1354" s="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28.5" hidden="1" x14ac:dyDescent="0.4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8219</v>
      </c>
      <c r="G1355" s="4" t="s">
        <v>8224</v>
      </c>
      <c r="H1355" s="4" t="s">
        <v>8246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8274</v>
      </c>
      <c r="O1355" s="7">
        <f t="shared" si="126"/>
        <v>1.3360000000000001</v>
      </c>
      <c r="P1355" s="8">
        <f t="shared" si="127"/>
        <v>31.81</v>
      </c>
      <c r="Q1355" s="4" t="str">
        <f t="shared" si="128"/>
        <v>publishing</v>
      </c>
      <c r="R1355" s="4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2.75" hidden="1" x14ac:dyDescent="0.4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8219</v>
      </c>
      <c r="G1356" s="4" t="s">
        <v>8225</v>
      </c>
      <c r="H1356" s="4" t="s">
        <v>8247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8274</v>
      </c>
      <c r="O1356" s="7">
        <f t="shared" si="126"/>
        <v>1.3025</v>
      </c>
      <c r="P1356" s="8">
        <f t="shared" si="127"/>
        <v>24.42</v>
      </c>
      <c r="Q1356" s="4" t="str">
        <f t="shared" si="128"/>
        <v>publishing</v>
      </c>
      <c r="R1356" s="4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7" hidden="1" x14ac:dyDescent="0.4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8219</v>
      </c>
      <c r="G1357" s="4" t="s">
        <v>8225</v>
      </c>
      <c r="H1357" s="4" t="s">
        <v>8247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8274</v>
      </c>
      <c r="O1357" s="7">
        <f t="shared" si="126"/>
        <v>1.2267999999999999</v>
      </c>
      <c r="P1357" s="8">
        <f t="shared" si="127"/>
        <v>25.35</v>
      </c>
      <c r="Q1357" s="4" t="str">
        <f t="shared" si="128"/>
        <v>publishing</v>
      </c>
      <c r="R1357" s="4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2.75" hidden="1" x14ac:dyDescent="0.4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8219</v>
      </c>
      <c r="G1358" s="4" t="s">
        <v>8224</v>
      </c>
      <c r="H1358" s="4" t="s">
        <v>8246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8274</v>
      </c>
      <c r="O1358" s="7">
        <f t="shared" si="126"/>
        <v>1.8281058823529412</v>
      </c>
      <c r="P1358" s="8">
        <f t="shared" si="127"/>
        <v>71.44</v>
      </c>
      <c r="Q1358" s="4" t="str">
        <f t="shared" si="128"/>
        <v>publishing</v>
      </c>
      <c r="R1358" s="4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2.75" hidden="1" x14ac:dyDescent="0.4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8219</v>
      </c>
      <c r="G1359" s="4" t="s">
        <v>8224</v>
      </c>
      <c r="H1359" s="4" t="s">
        <v>8246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8274</v>
      </c>
      <c r="O1359" s="7">
        <f t="shared" si="126"/>
        <v>1.2529999999999999</v>
      </c>
      <c r="P1359" s="8">
        <f t="shared" si="127"/>
        <v>38.549999999999997</v>
      </c>
      <c r="Q1359" s="4" t="str">
        <f t="shared" si="128"/>
        <v>publishing</v>
      </c>
      <c r="R1359" s="4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2.75" hidden="1" x14ac:dyDescent="0.4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8219</v>
      </c>
      <c r="G1360" s="4" t="s">
        <v>8224</v>
      </c>
      <c r="H1360" s="4" t="s">
        <v>8246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8274</v>
      </c>
      <c r="O1360" s="7">
        <f t="shared" si="126"/>
        <v>1.1166666666666667</v>
      </c>
      <c r="P1360" s="8">
        <f t="shared" si="127"/>
        <v>68.37</v>
      </c>
      <c r="Q1360" s="4" t="str">
        <f t="shared" si="128"/>
        <v>publishing</v>
      </c>
      <c r="R1360" s="4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2.75" hidden="1" x14ac:dyDescent="0.4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8219</v>
      </c>
      <c r="G1361" s="4" t="s">
        <v>8224</v>
      </c>
      <c r="H1361" s="4" t="s">
        <v>8246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8274</v>
      </c>
      <c r="O1361" s="7">
        <f t="shared" si="126"/>
        <v>1.1575757575757575</v>
      </c>
      <c r="P1361" s="8">
        <f t="shared" si="127"/>
        <v>40.21</v>
      </c>
      <c r="Q1361" s="4" t="str">
        <f t="shared" si="128"/>
        <v>publishing</v>
      </c>
      <c r="R1361" s="4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8.5" hidden="1" x14ac:dyDescent="0.4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8219</v>
      </c>
      <c r="G1362" s="4" t="s">
        <v>8224</v>
      </c>
      <c r="H1362" s="4" t="s">
        <v>8246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8274</v>
      </c>
      <c r="O1362" s="7">
        <f t="shared" si="126"/>
        <v>1.732</v>
      </c>
      <c r="P1362" s="8">
        <f t="shared" si="127"/>
        <v>32.07</v>
      </c>
      <c r="Q1362" s="4" t="str">
        <f t="shared" si="128"/>
        <v>publishing</v>
      </c>
      <c r="R1362" s="4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2.75" hidden="1" x14ac:dyDescent="0.4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8219</v>
      </c>
      <c r="G1363" s="4" t="s">
        <v>8225</v>
      </c>
      <c r="H1363" s="4" t="s">
        <v>8247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8274</v>
      </c>
      <c r="O1363" s="7">
        <f t="shared" si="126"/>
        <v>1.2598333333333334</v>
      </c>
      <c r="P1363" s="8">
        <f t="shared" si="127"/>
        <v>28.63</v>
      </c>
      <c r="Q1363" s="4" t="str">
        <f t="shared" si="128"/>
        <v>publishing</v>
      </c>
      <c r="R1363" s="4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28.5" hidden="1" x14ac:dyDescent="0.4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8219</v>
      </c>
      <c r="G1364" s="4" t="s">
        <v>8224</v>
      </c>
      <c r="H1364" s="4" t="s">
        <v>8246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8274</v>
      </c>
      <c r="O1364" s="7">
        <f t="shared" si="126"/>
        <v>1.091</v>
      </c>
      <c r="P1364" s="8">
        <f t="shared" si="127"/>
        <v>43.64</v>
      </c>
      <c r="Q1364" s="4" t="str">
        <f t="shared" si="128"/>
        <v>publishing</v>
      </c>
      <c r="R1364" s="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2.75" hidden="1" x14ac:dyDescent="0.4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8219</v>
      </c>
      <c r="G1365" s="4" t="s">
        <v>8224</v>
      </c>
      <c r="H1365" s="4" t="s">
        <v>8246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8274</v>
      </c>
      <c r="O1365" s="7">
        <f t="shared" si="126"/>
        <v>1</v>
      </c>
      <c r="P1365" s="8">
        <f t="shared" si="127"/>
        <v>40</v>
      </c>
      <c r="Q1365" s="4" t="str">
        <f t="shared" si="128"/>
        <v>publishing</v>
      </c>
      <c r="R1365" s="4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42.75" hidden="1" x14ac:dyDescent="0.4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8219</v>
      </c>
      <c r="G1366" s="4" t="s">
        <v>8232</v>
      </c>
      <c r="H1366" s="4" t="s">
        <v>8253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8276</v>
      </c>
      <c r="O1366" s="7">
        <f t="shared" si="126"/>
        <v>1.1864285714285714</v>
      </c>
      <c r="P1366" s="8">
        <f t="shared" si="127"/>
        <v>346.04</v>
      </c>
      <c r="Q1366" s="4" t="str">
        <f t="shared" si="128"/>
        <v>music</v>
      </c>
      <c r="R1366" s="4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2.75" hidden="1" x14ac:dyDescent="0.4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8219</v>
      </c>
      <c r="G1367" s="4" t="s">
        <v>8224</v>
      </c>
      <c r="H1367" s="4" t="s">
        <v>8246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8276</v>
      </c>
      <c r="O1367" s="7">
        <f t="shared" si="126"/>
        <v>1.0026666666666666</v>
      </c>
      <c r="P1367" s="8">
        <f t="shared" si="127"/>
        <v>81.739999999999995</v>
      </c>
      <c r="Q1367" s="4" t="str">
        <f t="shared" si="128"/>
        <v>music</v>
      </c>
      <c r="R1367" s="4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idden="1" x14ac:dyDescent="0.4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8219</v>
      </c>
      <c r="G1368" s="4" t="s">
        <v>8224</v>
      </c>
      <c r="H1368" s="4" t="s">
        <v>8246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8276</v>
      </c>
      <c r="O1368" s="7">
        <f t="shared" si="126"/>
        <v>1.2648920000000001</v>
      </c>
      <c r="P1368" s="8">
        <f t="shared" si="127"/>
        <v>64.540000000000006</v>
      </c>
      <c r="Q1368" s="4" t="str">
        <f t="shared" si="128"/>
        <v>music</v>
      </c>
      <c r="R1368" s="4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2.75" hidden="1" x14ac:dyDescent="0.4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8219</v>
      </c>
      <c r="G1369" s="4" t="s">
        <v>8224</v>
      </c>
      <c r="H1369" s="4" t="s">
        <v>8246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8276</v>
      </c>
      <c r="O1369" s="7">
        <f t="shared" si="126"/>
        <v>1.1426000000000001</v>
      </c>
      <c r="P1369" s="8">
        <f t="shared" si="127"/>
        <v>63.48</v>
      </c>
      <c r="Q1369" s="4" t="str">
        <f t="shared" si="128"/>
        <v>music</v>
      </c>
      <c r="R1369" s="4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2.75" hidden="1" x14ac:dyDescent="0.4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8219</v>
      </c>
      <c r="G1370" s="4" t="s">
        <v>8224</v>
      </c>
      <c r="H1370" s="4" t="s">
        <v>8246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8276</v>
      </c>
      <c r="O1370" s="7">
        <f t="shared" si="126"/>
        <v>1.107</v>
      </c>
      <c r="P1370" s="8">
        <f t="shared" si="127"/>
        <v>63.62</v>
      </c>
      <c r="Q1370" s="4" t="str">
        <f t="shared" si="128"/>
        <v>music</v>
      </c>
      <c r="R1370" s="4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2.75" hidden="1" x14ac:dyDescent="0.4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8219</v>
      </c>
      <c r="G1371" s="4" t="s">
        <v>8224</v>
      </c>
      <c r="H1371" s="4" t="s">
        <v>8246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8276</v>
      </c>
      <c r="O1371" s="7">
        <f t="shared" si="126"/>
        <v>1.0534805315203954</v>
      </c>
      <c r="P1371" s="8">
        <f t="shared" si="127"/>
        <v>83.97</v>
      </c>
      <c r="Q1371" s="4" t="str">
        <f t="shared" si="128"/>
        <v>music</v>
      </c>
      <c r="R1371" s="4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8.5" hidden="1" x14ac:dyDescent="0.4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8219</v>
      </c>
      <c r="G1372" s="4" t="s">
        <v>8224</v>
      </c>
      <c r="H1372" s="4" t="s">
        <v>8246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8276</v>
      </c>
      <c r="O1372" s="7">
        <f t="shared" si="126"/>
        <v>1.0366666666666666</v>
      </c>
      <c r="P1372" s="8">
        <f t="shared" si="127"/>
        <v>77.75</v>
      </c>
      <c r="Q1372" s="4" t="str">
        <f t="shared" si="128"/>
        <v>music</v>
      </c>
      <c r="R1372" s="4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42.75" hidden="1" x14ac:dyDescent="0.4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8219</v>
      </c>
      <c r="G1373" s="4" t="s">
        <v>8224</v>
      </c>
      <c r="H1373" s="4" t="s">
        <v>8246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8276</v>
      </c>
      <c r="O1373" s="7">
        <f t="shared" si="126"/>
        <v>1.0708672667523933</v>
      </c>
      <c r="P1373" s="8">
        <f t="shared" si="127"/>
        <v>107.07</v>
      </c>
      <c r="Q1373" s="4" t="str">
        <f t="shared" si="128"/>
        <v>music</v>
      </c>
      <c r="R1373" s="4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idden="1" x14ac:dyDescent="0.4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8219</v>
      </c>
      <c r="G1374" s="4" t="s">
        <v>8224</v>
      </c>
      <c r="H1374" s="4" t="s">
        <v>8246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8276</v>
      </c>
      <c r="O1374" s="7">
        <f t="shared" si="126"/>
        <v>1.24</v>
      </c>
      <c r="P1374" s="8">
        <f t="shared" si="127"/>
        <v>38.75</v>
      </c>
      <c r="Q1374" s="4" t="str">
        <f t="shared" si="128"/>
        <v>music</v>
      </c>
      <c r="R1374" s="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8.5" hidden="1" x14ac:dyDescent="0.4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8219</v>
      </c>
      <c r="G1375" s="4" t="s">
        <v>8224</v>
      </c>
      <c r="H1375" s="4" t="s">
        <v>8246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8276</v>
      </c>
      <c r="O1375" s="7">
        <f t="shared" si="126"/>
        <v>1.0501</v>
      </c>
      <c r="P1375" s="8">
        <f t="shared" si="127"/>
        <v>201.94</v>
      </c>
      <c r="Q1375" s="4" t="str">
        <f t="shared" si="128"/>
        <v>music</v>
      </c>
      <c r="R1375" s="4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2.75" hidden="1" x14ac:dyDescent="0.4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8219</v>
      </c>
      <c r="G1376" s="4" t="s">
        <v>8224</v>
      </c>
      <c r="H1376" s="4" t="s">
        <v>8246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8276</v>
      </c>
      <c r="O1376" s="7">
        <f t="shared" si="126"/>
        <v>1.8946666666666667</v>
      </c>
      <c r="P1376" s="8">
        <f t="shared" si="127"/>
        <v>43.06</v>
      </c>
      <c r="Q1376" s="4" t="str">
        <f t="shared" si="128"/>
        <v>music</v>
      </c>
      <c r="R1376" s="4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42.75" hidden="1" x14ac:dyDescent="0.4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8219</v>
      </c>
      <c r="G1377" s="4" t="s">
        <v>8230</v>
      </c>
      <c r="H1377" s="4" t="s">
        <v>8249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8276</v>
      </c>
      <c r="O1377" s="7">
        <f t="shared" si="126"/>
        <v>1.7132499999999999</v>
      </c>
      <c r="P1377" s="8">
        <f t="shared" si="127"/>
        <v>62.87</v>
      </c>
      <c r="Q1377" s="4" t="str">
        <f t="shared" si="128"/>
        <v>music</v>
      </c>
      <c r="R1377" s="4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8.5" hidden="1" x14ac:dyDescent="0.4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8219</v>
      </c>
      <c r="G1378" s="4" t="s">
        <v>8225</v>
      </c>
      <c r="H1378" s="4" t="s">
        <v>8247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8276</v>
      </c>
      <c r="O1378" s="7">
        <f t="shared" si="126"/>
        <v>2.5248648648648651</v>
      </c>
      <c r="P1378" s="8">
        <f t="shared" si="127"/>
        <v>55.61</v>
      </c>
      <c r="Q1378" s="4" t="str">
        <f t="shared" si="128"/>
        <v>music</v>
      </c>
      <c r="R1378" s="4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2.75" hidden="1" x14ac:dyDescent="0.4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8219</v>
      </c>
      <c r="G1379" s="4" t="s">
        <v>8224</v>
      </c>
      <c r="H1379" s="4" t="s">
        <v>8246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8276</v>
      </c>
      <c r="O1379" s="7">
        <f t="shared" si="126"/>
        <v>1.1615384615384616</v>
      </c>
      <c r="P1379" s="8">
        <f t="shared" si="127"/>
        <v>48.71</v>
      </c>
      <c r="Q1379" s="4" t="str">
        <f t="shared" si="128"/>
        <v>music</v>
      </c>
      <c r="R1379" s="4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idden="1" x14ac:dyDescent="0.4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8219</v>
      </c>
      <c r="G1380" s="4" t="s">
        <v>8225</v>
      </c>
      <c r="H1380" s="4" t="s">
        <v>8247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8276</v>
      </c>
      <c r="O1380" s="7">
        <f t="shared" si="126"/>
        <v>2.0335000000000001</v>
      </c>
      <c r="P1380" s="8">
        <f t="shared" si="127"/>
        <v>30.58</v>
      </c>
      <c r="Q1380" s="4" t="str">
        <f t="shared" si="128"/>
        <v>music</v>
      </c>
      <c r="R1380" s="4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8.5" hidden="1" x14ac:dyDescent="0.4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8219</v>
      </c>
      <c r="G1381" s="4" t="s">
        <v>8224</v>
      </c>
      <c r="H1381" s="4" t="s">
        <v>8246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8276</v>
      </c>
      <c r="O1381" s="7">
        <f t="shared" si="126"/>
        <v>1.1160000000000001</v>
      </c>
      <c r="P1381" s="8">
        <f t="shared" si="127"/>
        <v>73.91</v>
      </c>
      <c r="Q1381" s="4" t="str">
        <f t="shared" si="128"/>
        <v>music</v>
      </c>
      <c r="R1381" s="4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28.5" hidden="1" x14ac:dyDescent="0.4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8219</v>
      </c>
      <c r="G1382" s="4" t="s">
        <v>8224</v>
      </c>
      <c r="H1382" s="4" t="s">
        <v>8246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8276</v>
      </c>
      <c r="O1382" s="7">
        <f t="shared" si="126"/>
        <v>4.24</v>
      </c>
      <c r="P1382" s="8">
        <f t="shared" si="127"/>
        <v>21.2</v>
      </c>
      <c r="Q1382" s="4" t="str">
        <f t="shared" si="128"/>
        <v>music</v>
      </c>
      <c r="R1382" s="4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42.75" hidden="1" x14ac:dyDescent="0.4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8219</v>
      </c>
      <c r="G1383" s="4" t="s">
        <v>8224</v>
      </c>
      <c r="H1383" s="4" t="s">
        <v>8246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8276</v>
      </c>
      <c r="O1383" s="7">
        <f t="shared" si="126"/>
        <v>1.071</v>
      </c>
      <c r="P1383" s="8">
        <f t="shared" si="127"/>
        <v>73.36</v>
      </c>
      <c r="Q1383" s="4" t="str">
        <f t="shared" si="128"/>
        <v>music</v>
      </c>
      <c r="R1383" s="4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2.75" hidden="1" x14ac:dyDescent="0.4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8219</v>
      </c>
      <c r="G1384" s="4" t="s">
        <v>8224</v>
      </c>
      <c r="H1384" s="4" t="s">
        <v>8246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8276</v>
      </c>
      <c r="O1384" s="7">
        <f t="shared" si="126"/>
        <v>1.043625</v>
      </c>
      <c r="P1384" s="8">
        <f t="shared" si="127"/>
        <v>56.41</v>
      </c>
      <c r="Q1384" s="4" t="str">
        <f t="shared" si="128"/>
        <v>music</v>
      </c>
      <c r="R1384" s="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2.75" hidden="1" x14ac:dyDescent="0.4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8219</v>
      </c>
      <c r="G1385" s="4" t="s">
        <v>8229</v>
      </c>
      <c r="H1385" s="4" t="s">
        <v>8251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8276</v>
      </c>
      <c r="O1385" s="7">
        <f t="shared" si="126"/>
        <v>2.124090909090909</v>
      </c>
      <c r="P1385" s="8">
        <f t="shared" si="127"/>
        <v>50.25</v>
      </c>
      <c r="Q1385" s="4" t="str">
        <f t="shared" si="128"/>
        <v>music</v>
      </c>
      <c r="R1385" s="4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2.75" hidden="1" x14ac:dyDescent="0.4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8219</v>
      </c>
      <c r="G1386" s="4" t="s">
        <v>8224</v>
      </c>
      <c r="H1386" s="4" t="s">
        <v>8246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8276</v>
      </c>
      <c r="O1386" s="7">
        <f t="shared" si="126"/>
        <v>1.2408571428571429</v>
      </c>
      <c r="P1386" s="8">
        <f t="shared" si="127"/>
        <v>68.94</v>
      </c>
      <c r="Q1386" s="4" t="str">
        <f t="shared" si="128"/>
        <v>music</v>
      </c>
      <c r="R1386" s="4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2.75" hidden="1" x14ac:dyDescent="0.4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8219</v>
      </c>
      <c r="G1387" s="4" t="s">
        <v>8236</v>
      </c>
      <c r="H1387" s="4" t="s">
        <v>8249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8276</v>
      </c>
      <c r="O1387" s="7">
        <f t="shared" si="126"/>
        <v>1.10406125</v>
      </c>
      <c r="P1387" s="8">
        <f t="shared" si="127"/>
        <v>65.91</v>
      </c>
      <c r="Q1387" s="4" t="str">
        <f t="shared" si="128"/>
        <v>music</v>
      </c>
      <c r="R1387" s="4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8.5" hidden="1" x14ac:dyDescent="0.4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8219</v>
      </c>
      <c r="G1388" s="4" t="s">
        <v>8224</v>
      </c>
      <c r="H1388" s="4" t="s">
        <v>8246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8276</v>
      </c>
      <c r="O1388" s="7">
        <f t="shared" si="126"/>
        <v>2.1875</v>
      </c>
      <c r="P1388" s="8">
        <f t="shared" si="127"/>
        <v>62.5</v>
      </c>
      <c r="Q1388" s="4" t="str">
        <f t="shared" si="128"/>
        <v>music</v>
      </c>
      <c r="R1388" s="4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2.75" hidden="1" x14ac:dyDescent="0.4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8219</v>
      </c>
      <c r="G1389" s="4" t="s">
        <v>8224</v>
      </c>
      <c r="H1389" s="4" t="s">
        <v>8246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8276</v>
      </c>
      <c r="O1389" s="7">
        <f t="shared" si="126"/>
        <v>1.36625</v>
      </c>
      <c r="P1389" s="8">
        <f t="shared" si="127"/>
        <v>70.06</v>
      </c>
      <c r="Q1389" s="4" t="str">
        <f t="shared" si="128"/>
        <v>music</v>
      </c>
      <c r="R1389" s="4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2.75" hidden="1" x14ac:dyDescent="0.4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8219</v>
      </c>
      <c r="G1390" s="4" t="s">
        <v>8224</v>
      </c>
      <c r="H1390" s="4" t="s">
        <v>8246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8276</v>
      </c>
      <c r="O1390" s="7">
        <f t="shared" si="126"/>
        <v>1.348074</v>
      </c>
      <c r="P1390" s="8">
        <f t="shared" si="127"/>
        <v>60.18</v>
      </c>
      <c r="Q1390" s="4" t="str">
        <f t="shared" si="128"/>
        <v>music</v>
      </c>
      <c r="R1390" s="4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8.5" hidden="1" x14ac:dyDescent="0.4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8219</v>
      </c>
      <c r="G1391" s="4" t="s">
        <v>8225</v>
      </c>
      <c r="H1391" s="4" t="s">
        <v>8247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8276</v>
      </c>
      <c r="O1391" s="7">
        <f t="shared" si="126"/>
        <v>1.454</v>
      </c>
      <c r="P1391" s="8">
        <f t="shared" si="127"/>
        <v>21.38</v>
      </c>
      <c r="Q1391" s="4" t="str">
        <f t="shared" si="128"/>
        <v>music</v>
      </c>
      <c r="R1391" s="4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2.75" hidden="1" x14ac:dyDescent="0.4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8219</v>
      </c>
      <c r="G1392" s="4" t="s">
        <v>8224</v>
      </c>
      <c r="H1392" s="4" t="s">
        <v>8246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8276</v>
      </c>
      <c r="O1392" s="7">
        <f t="shared" si="126"/>
        <v>1.0910714285714285</v>
      </c>
      <c r="P1392" s="8">
        <f t="shared" si="127"/>
        <v>160.79</v>
      </c>
      <c r="Q1392" s="4" t="str">
        <f t="shared" si="128"/>
        <v>music</v>
      </c>
      <c r="R1392" s="4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2.75" hidden="1" x14ac:dyDescent="0.4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8219</v>
      </c>
      <c r="G1393" s="4" t="s">
        <v>8224</v>
      </c>
      <c r="H1393" s="4" t="s">
        <v>8246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8276</v>
      </c>
      <c r="O1393" s="7">
        <f t="shared" si="126"/>
        <v>1.1020000000000001</v>
      </c>
      <c r="P1393" s="8">
        <f t="shared" si="127"/>
        <v>42.38</v>
      </c>
      <c r="Q1393" s="4" t="str">
        <f t="shared" si="128"/>
        <v>music</v>
      </c>
      <c r="R1393" s="4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2.75" hidden="1" x14ac:dyDescent="0.4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8219</v>
      </c>
      <c r="G1394" s="4" t="s">
        <v>8224</v>
      </c>
      <c r="H1394" s="4" t="s">
        <v>8246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8276</v>
      </c>
      <c r="O1394" s="7">
        <f t="shared" si="126"/>
        <v>1.1364000000000001</v>
      </c>
      <c r="P1394" s="8">
        <f t="shared" si="127"/>
        <v>27.32</v>
      </c>
      <c r="Q1394" s="4" t="str">
        <f t="shared" si="128"/>
        <v>music</v>
      </c>
      <c r="R1394" s="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idden="1" x14ac:dyDescent="0.4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8219</v>
      </c>
      <c r="G1395" s="4" t="s">
        <v>8224</v>
      </c>
      <c r="H1395" s="4" t="s">
        <v>8246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8276</v>
      </c>
      <c r="O1395" s="7">
        <f t="shared" si="126"/>
        <v>1.0235000000000001</v>
      </c>
      <c r="P1395" s="8">
        <f t="shared" si="127"/>
        <v>196.83</v>
      </c>
      <c r="Q1395" s="4" t="str">
        <f t="shared" si="128"/>
        <v>music</v>
      </c>
      <c r="R1395" s="4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2.75" hidden="1" x14ac:dyDescent="0.4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8219</v>
      </c>
      <c r="G1396" s="4" t="s">
        <v>8224</v>
      </c>
      <c r="H1396" s="4" t="s">
        <v>8246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8276</v>
      </c>
      <c r="O1396" s="7">
        <f t="shared" si="126"/>
        <v>1.2213333333333334</v>
      </c>
      <c r="P1396" s="8">
        <f t="shared" si="127"/>
        <v>53.88</v>
      </c>
      <c r="Q1396" s="4" t="str">
        <f t="shared" si="128"/>
        <v>music</v>
      </c>
      <c r="R1396" s="4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idden="1" x14ac:dyDescent="0.4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8219</v>
      </c>
      <c r="G1397" s="4" t="s">
        <v>8224</v>
      </c>
      <c r="H1397" s="4" t="s">
        <v>8246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8276</v>
      </c>
      <c r="O1397" s="7">
        <f t="shared" si="126"/>
        <v>1.1188571428571428</v>
      </c>
      <c r="P1397" s="8">
        <f t="shared" si="127"/>
        <v>47.76</v>
      </c>
      <c r="Q1397" s="4" t="str">
        <f t="shared" si="128"/>
        <v>music</v>
      </c>
      <c r="R1397" s="4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42.75" hidden="1" x14ac:dyDescent="0.4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8219</v>
      </c>
      <c r="G1398" s="4" t="s">
        <v>8224</v>
      </c>
      <c r="H1398" s="4" t="s">
        <v>8246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8276</v>
      </c>
      <c r="O1398" s="7">
        <f t="shared" si="126"/>
        <v>1.073</v>
      </c>
      <c r="P1398" s="8">
        <f t="shared" si="127"/>
        <v>88.19</v>
      </c>
      <c r="Q1398" s="4" t="str">
        <f t="shared" si="128"/>
        <v>music</v>
      </c>
      <c r="R1398" s="4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2.75" hidden="1" x14ac:dyDescent="0.4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8219</v>
      </c>
      <c r="G1399" s="4" t="s">
        <v>8224</v>
      </c>
      <c r="H1399" s="4" t="s">
        <v>8246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8276</v>
      </c>
      <c r="O1399" s="7">
        <f t="shared" si="126"/>
        <v>1.1385000000000001</v>
      </c>
      <c r="P1399" s="8">
        <f t="shared" si="127"/>
        <v>72.06</v>
      </c>
      <c r="Q1399" s="4" t="str">
        <f t="shared" si="128"/>
        <v>music</v>
      </c>
      <c r="R1399" s="4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2.75" hidden="1" x14ac:dyDescent="0.4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8219</v>
      </c>
      <c r="G1400" s="4" t="s">
        <v>8224</v>
      </c>
      <c r="H1400" s="4" t="s">
        <v>8246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8276</v>
      </c>
      <c r="O1400" s="7">
        <f t="shared" si="126"/>
        <v>1.0968181818181819</v>
      </c>
      <c r="P1400" s="8">
        <f t="shared" si="127"/>
        <v>74.25</v>
      </c>
      <c r="Q1400" s="4" t="str">
        <f t="shared" si="128"/>
        <v>music</v>
      </c>
      <c r="R1400" s="4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2.75" hidden="1" x14ac:dyDescent="0.4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8219</v>
      </c>
      <c r="G1401" s="4" t="s">
        <v>8224</v>
      </c>
      <c r="H1401" s="4" t="s">
        <v>8246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8276</v>
      </c>
      <c r="O1401" s="7">
        <f t="shared" si="126"/>
        <v>1.2614444444444444</v>
      </c>
      <c r="P1401" s="8">
        <f t="shared" si="127"/>
        <v>61.7</v>
      </c>
      <c r="Q1401" s="4" t="str">
        <f t="shared" si="128"/>
        <v>music</v>
      </c>
      <c r="R1401" s="4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2.75" hidden="1" x14ac:dyDescent="0.4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8219</v>
      </c>
      <c r="G1402" s="4" t="s">
        <v>8225</v>
      </c>
      <c r="H1402" s="4" t="s">
        <v>8247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8276</v>
      </c>
      <c r="O1402" s="7">
        <f t="shared" si="126"/>
        <v>1.6742857142857144</v>
      </c>
      <c r="P1402" s="8">
        <f t="shared" si="127"/>
        <v>17.239999999999998</v>
      </c>
      <c r="Q1402" s="4" t="str">
        <f t="shared" si="128"/>
        <v>music</v>
      </c>
      <c r="R1402" s="4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42.75" hidden="1" x14ac:dyDescent="0.4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8219</v>
      </c>
      <c r="G1403" s="4" t="s">
        <v>8224</v>
      </c>
      <c r="H1403" s="4" t="s">
        <v>8246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8276</v>
      </c>
      <c r="O1403" s="7">
        <f t="shared" si="126"/>
        <v>4.9652000000000003</v>
      </c>
      <c r="P1403" s="8">
        <f t="shared" si="127"/>
        <v>51.72</v>
      </c>
      <c r="Q1403" s="4" t="str">
        <f t="shared" si="128"/>
        <v>music</v>
      </c>
      <c r="R1403" s="4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2.75" hidden="1" x14ac:dyDescent="0.4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8219</v>
      </c>
      <c r="G1404" s="4" t="s">
        <v>8225</v>
      </c>
      <c r="H1404" s="4" t="s">
        <v>8247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8276</v>
      </c>
      <c r="O1404" s="7">
        <f t="shared" si="126"/>
        <v>1.0915999999999999</v>
      </c>
      <c r="P1404" s="8">
        <f t="shared" si="127"/>
        <v>24.15</v>
      </c>
      <c r="Q1404" s="4" t="str">
        <f t="shared" si="128"/>
        <v>music</v>
      </c>
      <c r="R1404" s="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2.75" hidden="1" x14ac:dyDescent="0.4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8219</v>
      </c>
      <c r="G1405" s="4" t="s">
        <v>8224</v>
      </c>
      <c r="H1405" s="4" t="s">
        <v>8246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8276</v>
      </c>
      <c r="O1405" s="7">
        <f t="shared" si="126"/>
        <v>1.0257499999999999</v>
      </c>
      <c r="P1405" s="8">
        <f t="shared" si="127"/>
        <v>62.17</v>
      </c>
      <c r="Q1405" s="4" t="str">
        <f t="shared" si="128"/>
        <v>music</v>
      </c>
      <c r="R1405" s="4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2.75" x14ac:dyDescent="0.4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8221</v>
      </c>
      <c r="G1406" s="4" t="s">
        <v>8225</v>
      </c>
      <c r="H1406" s="4" t="s">
        <v>8247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8287</v>
      </c>
      <c r="O1406" s="7">
        <f t="shared" si="126"/>
        <v>1.6620689655172414E-2</v>
      </c>
      <c r="P1406" s="8">
        <f t="shared" si="127"/>
        <v>48.2</v>
      </c>
      <c r="Q1406" s="4" t="str">
        <f t="shared" si="128"/>
        <v>publishing</v>
      </c>
      <c r="R1406" s="4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8.5" x14ac:dyDescent="0.4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8221</v>
      </c>
      <c r="G1407" s="4" t="s">
        <v>8224</v>
      </c>
      <c r="H1407" s="4" t="s">
        <v>8246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8287</v>
      </c>
      <c r="O1407" s="7">
        <f t="shared" si="126"/>
        <v>4.1999999999999997E-3</v>
      </c>
      <c r="P1407" s="8">
        <f t="shared" si="127"/>
        <v>6.18</v>
      </c>
      <c r="Q1407" s="4" t="str">
        <f t="shared" si="128"/>
        <v>publishing</v>
      </c>
      <c r="R1407" s="4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4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8221</v>
      </c>
      <c r="G1408" s="4" t="s">
        <v>8237</v>
      </c>
      <c r="H1408" s="4" t="s">
        <v>8249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8287</v>
      </c>
      <c r="O1408" s="7">
        <f t="shared" si="126"/>
        <v>1.25E-3</v>
      </c>
      <c r="P1408" s="8">
        <f t="shared" si="127"/>
        <v>5</v>
      </c>
      <c r="Q1408" s="4" t="str">
        <f t="shared" si="128"/>
        <v>publishing</v>
      </c>
      <c r="R1408" s="4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2.75" x14ac:dyDescent="0.4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8221</v>
      </c>
      <c r="G1409" s="4" t="s">
        <v>8224</v>
      </c>
      <c r="H1409" s="4" t="s">
        <v>8246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8287</v>
      </c>
      <c r="O1409" s="7">
        <f t="shared" si="126"/>
        <v>5.0000000000000001E-3</v>
      </c>
      <c r="P1409" s="8">
        <f t="shared" si="127"/>
        <v>7.5</v>
      </c>
      <c r="Q1409" s="4" t="str">
        <f t="shared" si="128"/>
        <v>publishing</v>
      </c>
      <c r="R1409" s="4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2.75" x14ac:dyDescent="0.4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8221</v>
      </c>
      <c r="G1410" s="4" t="s">
        <v>8225</v>
      </c>
      <c r="H1410" s="4" t="s">
        <v>8247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8287</v>
      </c>
      <c r="O1410" s="7">
        <f t="shared" ref="O1410:O1473" si="132">E1410/D1410</f>
        <v>7.1999999999999995E-2</v>
      </c>
      <c r="P1410" s="8">
        <f t="shared" ref="P1410:P1473" si="133">ROUND(E1410/L1410, 2)</f>
        <v>12</v>
      </c>
      <c r="Q1410" s="4" t="str">
        <f t="shared" si="128"/>
        <v>publishing</v>
      </c>
      <c r="R1410" s="4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2.75" x14ac:dyDescent="0.4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8221</v>
      </c>
      <c r="G1411" s="4" t="s">
        <v>8224</v>
      </c>
      <c r="H1411" s="4" t="s">
        <v>8246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8287</v>
      </c>
      <c r="O1411" s="7">
        <f t="shared" si="132"/>
        <v>0</v>
      </c>
      <c r="P1411" s="8" t="e">
        <f t="shared" si="133"/>
        <v>#DIV/0!</v>
      </c>
      <c r="Q1411" s="4" t="str">
        <f t="shared" ref="Q1411:Q1474" si="134">LEFT(N1411,(SEARCH("/",N1411,1)-1))</f>
        <v>publishing</v>
      </c>
      <c r="R1411" s="4" t="str">
        <f t="shared" ref="R1411:R1474" si="135">RIGHT(N1411,(LEN(N1411)-SEARCH("/",N1411,1)))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2.75" x14ac:dyDescent="0.4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8221</v>
      </c>
      <c r="G1412" s="4" t="s">
        <v>8237</v>
      </c>
      <c r="H1412" s="4" t="s">
        <v>8249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8287</v>
      </c>
      <c r="O1412" s="7">
        <f t="shared" si="132"/>
        <v>1.6666666666666666E-4</v>
      </c>
      <c r="P1412" s="8">
        <f t="shared" si="133"/>
        <v>1</v>
      </c>
      <c r="Q1412" s="4" t="str">
        <f t="shared" si="134"/>
        <v>publishing</v>
      </c>
      <c r="R1412" s="4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42.75" x14ac:dyDescent="0.4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8221</v>
      </c>
      <c r="G1413" s="4" t="s">
        <v>8225</v>
      </c>
      <c r="H1413" s="4" t="s">
        <v>8247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8287</v>
      </c>
      <c r="O1413" s="7">
        <f t="shared" si="132"/>
        <v>2.3333333333333335E-3</v>
      </c>
      <c r="P1413" s="8">
        <f t="shared" si="133"/>
        <v>2.33</v>
      </c>
      <c r="Q1413" s="4" t="str">
        <f t="shared" si="134"/>
        <v>publishing</v>
      </c>
      <c r="R1413" s="4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8.5" x14ac:dyDescent="0.4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8221</v>
      </c>
      <c r="G1414" s="4" t="s">
        <v>8224</v>
      </c>
      <c r="H1414" s="4" t="s">
        <v>8246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8287</v>
      </c>
      <c r="O1414" s="7">
        <f t="shared" si="132"/>
        <v>4.5714285714285714E-2</v>
      </c>
      <c r="P1414" s="8">
        <f t="shared" si="133"/>
        <v>24.62</v>
      </c>
      <c r="Q1414" s="4" t="str">
        <f t="shared" si="134"/>
        <v>publishing</v>
      </c>
      <c r="R1414" s="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7" x14ac:dyDescent="0.4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8221</v>
      </c>
      <c r="G1415" s="4" t="s">
        <v>8237</v>
      </c>
      <c r="H1415" s="4" t="s">
        <v>8249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8287</v>
      </c>
      <c r="O1415" s="7">
        <f t="shared" si="132"/>
        <v>0.05</v>
      </c>
      <c r="P1415" s="8">
        <f t="shared" si="133"/>
        <v>100</v>
      </c>
      <c r="Q1415" s="4" t="str">
        <f t="shared" si="134"/>
        <v>publishing</v>
      </c>
      <c r="R1415" s="4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2.75" x14ac:dyDescent="0.4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8221</v>
      </c>
      <c r="G1416" s="4" t="s">
        <v>8224</v>
      </c>
      <c r="H1416" s="4" t="s">
        <v>8246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8287</v>
      </c>
      <c r="O1416" s="7">
        <f t="shared" si="132"/>
        <v>2E-3</v>
      </c>
      <c r="P1416" s="8">
        <f t="shared" si="133"/>
        <v>1</v>
      </c>
      <c r="Q1416" s="4" t="str">
        <f t="shared" si="134"/>
        <v>publishing</v>
      </c>
      <c r="R1416" s="4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2.75" x14ac:dyDescent="0.4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8221</v>
      </c>
      <c r="G1417" s="4" t="s">
        <v>8224</v>
      </c>
      <c r="H1417" s="4" t="s">
        <v>8246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8287</v>
      </c>
      <c r="O1417" s="7">
        <f t="shared" si="132"/>
        <v>0.18181818181818182</v>
      </c>
      <c r="P1417" s="8">
        <f t="shared" si="133"/>
        <v>88.89</v>
      </c>
      <c r="Q1417" s="4" t="str">
        <f t="shared" si="134"/>
        <v>publishing</v>
      </c>
      <c r="R1417" s="4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2.75" x14ac:dyDescent="0.4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8221</v>
      </c>
      <c r="G1418" s="4" t="s">
        <v>8224</v>
      </c>
      <c r="H1418" s="4" t="s">
        <v>8246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8287</v>
      </c>
      <c r="O1418" s="7">
        <f t="shared" si="132"/>
        <v>0</v>
      </c>
      <c r="P1418" s="8" t="e">
        <f t="shared" si="133"/>
        <v>#DIV/0!</v>
      </c>
      <c r="Q1418" s="4" t="str">
        <f t="shared" si="134"/>
        <v>publishing</v>
      </c>
      <c r="R1418" s="4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2.75" x14ac:dyDescent="0.4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8221</v>
      </c>
      <c r="G1419" s="4" t="s">
        <v>8224</v>
      </c>
      <c r="H1419" s="4" t="s">
        <v>8246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8287</v>
      </c>
      <c r="O1419" s="7">
        <f t="shared" si="132"/>
        <v>1.2222222222222223E-2</v>
      </c>
      <c r="P1419" s="8">
        <f t="shared" si="133"/>
        <v>27.5</v>
      </c>
      <c r="Q1419" s="4" t="str">
        <f t="shared" si="134"/>
        <v>publishing</v>
      </c>
      <c r="R1419" s="4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7" x14ac:dyDescent="0.4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8221</v>
      </c>
      <c r="G1420" s="4" t="s">
        <v>8227</v>
      </c>
      <c r="H1420" s="4" t="s">
        <v>8249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8287</v>
      </c>
      <c r="O1420" s="7">
        <f t="shared" si="132"/>
        <v>2E-3</v>
      </c>
      <c r="P1420" s="8">
        <f t="shared" si="133"/>
        <v>6</v>
      </c>
      <c r="Q1420" s="4" t="str">
        <f t="shared" si="134"/>
        <v>publishing</v>
      </c>
      <c r="R1420" s="4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42.75" x14ac:dyDescent="0.4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8221</v>
      </c>
      <c r="G1421" s="4" t="s">
        <v>8224</v>
      </c>
      <c r="H1421" s="4" t="s">
        <v>8246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8287</v>
      </c>
      <c r="O1421" s="7">
        <f t="shared" si="132"/>
        <v>7.0634920634920634E-2</v>
      </c>
      <c r="P1421" s="8">
        <f t="shared" si="133"/>
        <v>44.5</v>
      </c>
      <c r="Q1421" s="4" t="str">
        <f t="shared" si="134"/>
        <v>publishing</v>
      </c>
      <c r="R1421" s="4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8.5" x14ac:dyDescent="0.4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8221</v>
      </c>
      <c r="G1422" s="4" t="s">
        <v>8224</v>
      </c>
      <c r="H1422" s="4" t="s">
        <v>8246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8287</v>
      </c>
      <c r="O1422" s="7">
        <f t="shared" si="132"/>
        <v>2.7272727272727271E-2</v>
      </c>
      <c r="P1422" s="8">
        <f t="shared" si="133"/>
        <v>1</v>
      </c>
      <c r="Q1422" s="4" t="str">
        <f t="shared" si="134"/>
        <v>publishing</v>
      </c>
      <c r="R1422" s="4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42.75" x14ac:dyDescent="0.4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8221</v>
      </c>
      <c r="G1423" s="4" t="s">
        <v>8235</v>
      </c>
      <c r="H1423" s="4" t="s">
        <v>8255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8287</v>
      </c>
      <c r="O1423" s="7">
        <f t="shared" si="132"/>
        <v>1E-3</v>
      </c>
      <c r="P1423" s="8">
        <f t="shared" si="133"/>
        <v>100</v>
      </c>
      <c r="Q1423" s="4" t="str">
        <f t="shared" si="134"/>
        <v>publishing</v>
      </c>
      <c r="R1423" s="4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2.75" x14ac:dyDescent="0.4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8221</v>
      </c>
      <c r="G1424" s="4" t="s">
        <v>8228</v>
      </c>
      <c r="H1424" s="4" t="s">
        <v>8250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8287</v>
      </c>
      <c r="O1424" s="7">
        <f t="shared" si="132"/>
        <v>1.0399999999999999E-3</v>
      </c>
      <c r="P1424" s="8">
        <f t="shared" si="133"/>
        <v>13</v>
      </c>
      <c r="Q1424" s="4" t="str">
        <f t="shared" si="134"/>
        <v>publishing</v>
      </c>
      <c r="R1424" s="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2.75" x14ac:dyDescent="0.4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8221</v>
      </c>
      <c r="G1425" s="4" t="s">
        <v>8226</v>
      </c>
      <c r="H1425" s="4" t="s">
        <v>8248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8287</v>
      </c>
      <c r="O1425" s="7">
        <f t="shared" si="132"/>
        <v>3.3333333333333335E-3</v>
      </c>
      <c r="P1425" s="8">
        <f t="shared" si="133"/>
        <v>100</v>
      </c>
      <c r="Q1425" s="4" t="str">
        <f t="shared" si="134"/>
        <v>publishing</v>
      </c>
      <c r="R1425" s="4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2.75" x14ac:dyDescent="0.4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8221</v>
      </c>
      <c r="G1426" s="4" t="s">
        <v>8224</v>
      </c>
      <c r="H1426" s="4" t="s">
        <v>8246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8287</v>
      </c>
      <c r="O1426" s="7">
        <f t="shared" si="132"/>
        <v>0.2036</v>
      </c>
      <c r="P1426" s="8">
        <f t="shared" si="133"/>
        <v>109.07</v>
      </c>
      <c r="Q1426" s="4" t="str">
        <f t="shared" si="134"/>
        <v>publishing</v>
      </c>
      <c r="R1426" s="4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2.75" x14ac:dyDescent="0.4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8221</v>
      </c>
      <c r="G1427" s="4" t="s">
        <v>8224</v>
      </c>
      <c r="H1427" s="4" t="s">
        <v>8246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8287</v>
      </c>
      <c r="O1427" s="7">
        <f t="shared" si="132"/>
        <v>0</v>
      </c>
      <c r="P1427" s="8" t="e">
        <f t="shared" si="133"/>
        <v>#DIV/0!</v>
      </c>
      <c r="Q1427" s="4" t="str">
        <f t="shared" si="134"/>
        <v>publishing</v>
      </c>
      <c r="R1427" s="4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2.75" x14ac:dyDescent="0.4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8221</v>
      </c>
      <c r="G1428" s="4" t="s">
        <v>8236</v>
      </c>
      <c r="H1428" s="4" t="s">
        <v>8249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8287</v>
      </c>
      <c r="O1428" s="7">
        <f t="shared" si="132"/>
        <v>0</v>
      </c>
      <c r="P1428" s="8" t="e">
        <f t="shared" si="133"/>
        <v>#DIV/0!</v>
      </c>
      <c r="Q1428" s="4" t="str">
        <f t="shared" si="134"/>
        <v>publishing</v>
      </c>
      <c r="R1428" s="4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42.75" x14ac:dyDescent="0.4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8221</v>
      </c>
      <c r="G1429" s="4" t="s">
        <v>8236</v>
      </c>
      <c r="H1429" s="4" t="s">
        <v>8249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8287</v>
      </c>
      <c r="O1429" s="7">
        <f t="shared" si="132"/>
        <v>8.3799999999999999E-2</v>
      </c>
      <c r="P1429" s="8">
        <f t="shared" si="133"/>
        <v>104.75</v>
      </c>
      <c r="Q1429" s="4" t="str">
        <f t="shared" si="134"/>
        <v>publishing</v>
      </c>
      <c r="R1429" s="4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2.75" x14ac:dyDescent="0.4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8221</v>
      </c>
      <c r="G1430" s="4" t="s">
        <v>8227</v>
      </c>
      <c r="H1430" s="4" t="s">
        <v>8249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8287</v>
      </c>
      <c r="O1430" s="7">
        <f t="shared" si="132"/>
        <v>4.4999999999999998E-2</v>
      </c>
      <c r="P1430" s="8">
        <f t="shared" si="133"/>
        <v>15</v>
      </c>
      <c r="Q1430" s="4" t="str">
        <f t="shared" si="134"/>
        <v>publishing</v>
      </c>
      <c r="R1430" s="4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2.75" x14ac:dyDescent="0.4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8221</v>
      </c>
      <c r="G1431" s="4" t="s">
        <v>8224</v>
      </c>
      <c r="H1431" s="4" t="s">
        <v>8246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8287</v>
      </c>
      <c r="O1431" s="7">
        <f t="shared" si="132"/>
        <v>0</v>
      </c>
      <c r="P1431" s="8" t="e">
        <f t="shared" si="133"/>
        <v>#DIV/0!</v>
      </c>
      <c r="Q1431" s="4" t="str">
        <f t="shared" si="134"/>
        <v>publishing</v>
      </c>
      <c r="R1431" s="4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2.75" x14ac:dyDescent="0.4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8221</v>
      </c>
      <c r="G1432" s="4" t="s">
        <v>8224</v>
      </c>
      <c r="H1432" s="4" t="s">
        <v>8246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8287</v>
      </c>
      <c r="O1432" s="7">
        <f t="shared" si="132"/>
        <v>8.0600000000000005E-2</v>
      </c>
      <c r="P1432" s="8">
        <f t="shared" si="133"/>
        <v>80.599999999999994</v>
      </c>
      <c r="Q1432" s="4" t="str">
        <f t="shared" si="134"/>
        <v>publishing</v>
      </c>
      <c r="R1432" s="4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2.75" x14ac:dyDescent="0.4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8221</v>
      </c>
      <c r="G1433" s="4" t="s">
        <v>8224</v>
      </c>
      <c r="H1433" s="4" t="s">
        <v>8246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8287</v>
      </c>
      <c r="O1433" s="7">
        <f t="shared" si="132"/>
        <v>0.31947058823529412</v>
      </c>
      <c r="P1433" s="8">
        <f t="shared" si="133"/>
        <v>115.55</v>
      </c>
      <c r="Q1433" s="4" t="str">
        <f t="shared" si="134"/>
        <v>publishing</v>
      </c>
      <c r="R1433" s="4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42.75" x14ac:dyDescent="0.4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8221</v>
      </c>
      <c r="G1434" s="4" t="s">
        <v>8224</v>
      </c>
      <c r="H1434" s="4" t="s">
        <v>8246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8287</v>
      </c>
      <c r="O1434" s="7">
        <f t="shared" si="132"/>
        <v>0</v>
      </c>
      <c r="P1434" s="8" t="e">
        <f t="shared" si="133"/>
        <v>#DIV/0!</v>
      </c>
      <c r="Q1434" s="4" t="str">
        <f t="shared" si="134"/>
        <v>publishing</v>
      </c>
      <c r="R1434" s="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2.75" x14ac:dyDescent="0.4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8221</v>
      </c>
      <c r="G1435" s="4" t="s">
        <v>8237</v>
      </c>
      <c r="H1435" s="4" t="s">
        <v>8249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8287</v>
      </c>
      <c r="O1435" s="7">
        <f t="shared" si="132"/>
        <v>6.7083333333333328E-2</v>
      </c>
      <c r="P1435" s="8">
        <f t="shared" si="133"/>
        <v>80.5</v>
      </c>
      <c r="Q1435" s="4" t="str">
        <f t="shared" si="134"/>
        <v>publishing</v>
      </c>
      <c r="R1435" s="4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2.75" x14ac:dyDescent="0.4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8221</v>
      </c>
      <c r="G1436" s="4" t="s">
        <v>8232</v>
      </c>
      <c r="H1436" s="4" t="s">
        <v>8253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8287</v>
      </c>
      <c r="O1436" s="7">
        <f t="shared" si="132"/>
        <v>9.987804878048781E-2</v>
      </c>
      <c r="P1436" s="8">
        <f t="shared" si="133"/>
        <v>744.55</v>
      </c>
      <c r="Q1436" s="4" t="str">
        <f t="shared" si="134"/>
        <v>publishing</v>
      </c>
      <c r="R1436" s="4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28.5" x14ac:dyDescent="0.4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8221</v>
      </c>
      <c r="G1437" s="4" t="s">
        <v>8237</v>
      </c>
      <c r="H1437" s="4" t="s">
        <v>8249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8287</v>
      </c>
      <c r="O1437" s="7">
        <f t="shared" si="132"/>
        <v>1E-3</v>
      </c>
      <c r="P1437" s="8">
        <f t="shared" si="133"/>
        <v>7.5</v>
      </c>
      <c r="Q1437" s="4" t="str">
        <f t="shared" si="134"/>
        <v>publishing</v>
      </c>
      <c r="R1437" s="4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42.75" x14ac:dyDescent="0.4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8221</v>
      </c>
      <c r="G1438" s="4" t="s">
        <v>8236</v>
      </c>
      <c r="H1438" s="4" t="s">
        <v>8249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8287</v>
      </c>
      <c r="O1438" s="7">
        <f t="shared" si="132"/>
        <v>7.7000000000000002E-3</v>
      </c>
      <c r="P1438" s="8">
        <f t="shared" si="133"/>
        <v>38.5</v>
      </c>
      <c r="Q1438" s="4" t="str">
        <f t="shared" si="134"/>
        <v>publishing</v>
      </c>
      <c r="R1438" s="4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7" x14ac:dyDescent="0.4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8221</v>
      </c>
      <c r="G1439" s="4" t="s">
        <v>8224</v>
      </c>
      <c r="H1439" s="4" t="s">
        <v>8246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8287</v>
      </c>
      <c r="O1439" s="7">
        <f t="shared" si="132"/>
        <v>0.26900000000000002</v>
      </c>
      <c r="P1439" s="8">
        <f t="shared" si="133"/>
        <v>36.68</v>
      </c>
      <c r="Q1439" s="4" t="str">
        <f t="shared" si="134"/>
        <v>publishing</v>
      </c>
      <c r="R1439" s="4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2.75" x14ac:dyDescent="0.4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8221</v>
      </c>
      <c r="G1440" s="4" t="s">
        <v>8232</v>
      </c>
      <c r="H1440" s="4" t="s">
        <v>8253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8287</v>
      </c>
      <c r="O1440" s="7">
        <f t="shared" si="132"/>
        <v>0.03</v>
      </c>
      <c r="P1440" s="8">
        <f t="shared" si="133"/>
        <v>75</v>
      </c>
      <c r="Q1440" s="4" t="str">
        <f t="shared" si="134"/>
        <v>publishing</v>
      </c>
      <c r="R1440" s="4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2.75" x14ac:dyDescent="0.4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8221</v>
      </c>
      <c r="G1441" s="4" t="s">
        <v>8229</v>
      </c>
      <c r="H1441" s="4" t="s">
        <v>8251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8287</v>
      </c>
      <c r="O1441" s="7">
        <f t="shared" si="132"/>
        <v>6.6055045871559637E-2</v>
      </c>
      <c r="P1441" s="8">
        <f t="shared" si="133"/>
        <v>30</v>
      </c>
      <c r="Q1441" s="4" t="str">
        <f t="shared" si="134"/>
        <v>publishing</v>
      </c>
      <c r="R1441" s="4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2.75" x14ac:dyDescent="0.4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8221</v>
      </c>
      <c r="G1442" s="4" t="s">
        <v>8237</v>
      </c>
      <c r="H1442" s="4" t="s">
        <v>8249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8287</v>
      </c>
      <c r="O1442" s="7">
        <f t="shared" si="132"/>
        <v>7.6923076923076926E-5</v>
      </c>
      <c r="P1442" s="8">
        <f t="shared" si="133"/>
        <v>1</v>
      </c>
      <c r="Q1442" s="4" t="str">
        <f t="shared" si="134"/>
        <v>publishing</v>
      </c>
      <c r="R1442" s="4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42.75" x14ac:dyDescent="0.4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8221</v>
      </c>
      <c r="G1443" s="4" t="s">
        <v>8225</v>
      </c>
      <c r="H1443" s="4" t="s">
        <v>8247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8287</v>
      </c>
      <c r="O1443" s="7">
        <f t="shared" si="132"/>
        <v>1.1222222222222222E-2</v>
      </c>
      <c r="P1443" s="8">
        <f t="shared" si="133"/>
        <v>673.33</v>
      </c>
      <c r="Q1443" s="4" t="str">
        <f t="shared" si="134"/>
        <v>publishing</v>
      </c>
      <c r="R1443" s="4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2.75" x14ac:dyDescent="0.4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8221</v>
      </c>
      <c r="G1444" s="4" t="s">
        <v>8224</v>
      </c>
      <c r="H1444" s="4" t="s">
        <v>8246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8287</v>
      </c>
      <c r="O1444" s="7">
        <f t="shared" si="132"/>
        <v>0</v>
      </c>
      <c r="P1444" s="8" t="e">
        <f t="shared" si="133"/>
        <v>#DIV/0!</v>
      </c>
      <c r="Q1444" s="4" t="str">
        <f t="shared" si="134"/>
        <v>publishing</v>
      </c>
      <c r="R1444" s="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2.75" x14ac:dyDescent="0.4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8221</v>
      </c>
      <c r="G1445" s="4" t="s">
        <v>8230</v>
      </c>
      <c r="H1445" s="4" t="s">
        <v>8249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8287</v>
      </c>
      <c r="O1445" s="7">
        <f t="shared" si="132"/>
        <v>0</v>
      </c>
      <c r="P1445" s="8" t="e">
        <f t="shared" si="133"/>
        <v>#DIV/0!</v>
      </c>
      <c r="Q1445" s="4" t="str">
        <f t="shared" si="134"/>
        <v>publishing</v>
      </c>
      <c r="R1445" s="4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2.75" x14ac:dyDescent="0.4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8221</v>
      </c>
      <c r="G1446" s="4" t="s">
        <v>8236</v>
      </c>
      <c r="H1446" s="4" t="s">
        <v>8249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8287</v>
      </c>
      <c r="O1446" s="7">
        <f t="shared" si="132"/>
        <v>0</v>
      </c>
      <c r="P1446" s="8" t="e">
        <f t="shared" si="133"/>
        <v>#DIV/0!</v>
      </c>
      <c r="Q1446" s="4" t="str">
        <f t="shared" si="134"/>
        <v>publishing</v>
      </c>
      <c r="R1446" s="4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2.75" x14ac:dyDescent="0.4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8221</v>
      </c>
      <c r="G1447" s="4" t="s">
        <v>8236</v>
      </c>
      <c r="H1447" s="4" t="s">
        <v>8249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8287</v>
      </c>
      <c r="O1447" s="7">
        <f t="shared" si="132"/>
        <v>0</v>
      </c>
      <c r="P1447" s="8" t="e">
        <f t="shared" si="133"/>
        <v>#DIV/0!</v>
      </c>
      <c r="Q1447" s="4" t="str">
        <f t="shared" si="134"/>
        <v>publishing</v>
      </c>
      <c r="R1447" s="4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2.75" x14ac:dyDescent="0.4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8221</v>
      </c>
      <c r="G1448" s="4" t="s">
        <v>8237</v>
      </c>
      <c r="H1448" s="4" t="s">
        <v>8249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8287</v>
      </c>
      <c r="O1448" s="7">
        <f t="shared" si="132"/>
        <v>0</v>
      </c>
      <c r="P1448" s="8" t="e">
        <f t="shared" si="133"/>
        <v>#DIV/0!</v>
      </c>
      <c r="Q1448" s="4" t="str">
        <f t="shared" si="134"/>
        <v>publishing</v>
      </c>
      <c r="R1448" s="4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8.5" x14ac:dyDescent="0.4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8221</v>
      </c>
      <c r="G1449" s="4" t="s">
        <v>8224</v>
      </c>
      <c r="H1449" s="4" t="s">
        <v>8246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8287</v>
      </c>
      <c r="O1449" s="7">
        <f t="shared" si="132"/>
        <v>1.4999999999999999E-4</v>
      </c>
      <c r="P1449" s="8">
        <f t="shared" si="133"/>
        <v>25</v>
      </c>
      <c r="Q1449" s="4" t="str">
        <f t="shared" si="134"/>
        <v>publishing</v>
      </c>
      <c r="R1449" s="4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42.75" x14ac:dyDescent="0.4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8221</v>
      </c>
      <c r="G1450" s="4" t="s">
        <v>8226</v>
      </c>
      <c r="H1450" s="4" t="s">
        <v>8248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8287</v>
      </c>
      <c r="O1450" s="7">
        <f t="shared" si="132"/>
        <v>0</v>
      </c>
      <c r="P1450" s="8" t="e">
        <f t="shared" si="133"/>
        <v>#DIV/0!</v>
      </c>
      <c r="Q1450" s="4" t="str">
        <f t="shared" si="134"/>
        <v>publishing</v>
      </c>
      <c r="R1450" s="4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42.75" x14ac:dyDescent="0.4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8221</v>
      </c>
      <c r="G1451" s="4" t="s">
        <v>8224</v>
      </c>
      <c r="H1451" s="4" t="s">
        <v>8246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8287</v>
      </c>
      <c r="O1451" s="7">
        <f t="shared" si="132"/>
        <v>0</v>
      </c>
      <c r="P1451" s="8" t="e">
        <f t="shared" si="133"/>
        <v>#DIV/0!</v>
      </c>
      <c r="Q1451" s="4" t="str">
        <f t="shared" si="134"/>
        <v>publishing</v>
      </c>
      <c r="R1451" s="4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42.75" x14ac:dyDescent="0.4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8221</v>
      </c>
      <c r="G1452" s="4" t="s">
        <v>8224</v>
      </c>
      <c r="H1452" s="4" t="s">
        <v>8246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8287</v>
      </c>
      <c r="O1452" s="7">
        <f t="shared" si="132"/>
        <v>1.0000000000000001E-5</v>
      </c>
      <c r="P1452" s="8">
        <f t="shared" si="133"/>
        <v>1</v>
      </c>
      <c r="Q1452" s="4" t="str">
        <f t="shared" si="134"/>
        <v>publishing</v>
      </c>
      <c r="R1452" s="4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2.75" hidden="1" x14ac:dyDescent="0.4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8220</v>
      </c>
      <c r="G1453" s="4" t="s">
        <v>8224</v>
      </c>
      <c r="H1453" s="4" t="s">
        <v>8246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8287</v>
      </c>
      <c r="O1453" s="7">
        <f t="shared" si="132"/>
        <v>1.0554089709762533E-4</v>
      </c>
      <c r="P1453" s="8">
        <f t="shared" si="133"/>
        <v>1</v>
      </c>
      <c r="Q1453" s="4" t="str">
        <f t="shared" si="134"/>
        <v>publishing</v>
      </c>
      <c r="R1453" s="4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8.5" hidden="1" x14ac:dyDescent="0.4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8220</v>
      </c>
      <c r="G1454" s="4" t="s">
        <v>8224</v>
      </c>
      <c r="H1454" s="4" t="s">
        <v>8246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8287</v>
      </c>
      <c r="O1454" s="7">
        <f t="shared" si="132"/>
        <v>0</v>
      </c>
      <c r="P1454" s="8" t="e">
        <f t="shared" si="133"/>
        <v>#DIV/0!</v>
      </c>
      <c r="Q1454" s="4" t="str">
        <f t="shared" si="134"/>
        <v>publishing</v>
      </c>
      <c r="R1454" s="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2.75" hidden="1" x14ac:dyDescent="0.4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8220</v>
      </c>
      <c r="G1455" s="4" t="s">
        <v>8230</v>
      </c>
      <c r="H1455" s="4" t="s">
        <v>8249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8287</v>
      </c>
      <c r="O1455" s="7">
        <f t="shared" si="132"/>
        <v>0</v>
      </c>
      <c r="P1455" s="8" t="e">
        <f t="shared" si="133"/>
        <v>#DIV/0!</v>
      </c>
      <c r="Q1455" s="4" t="str">
        <f t="shared" si="134"/>
        <v>publishing</v>
      </c>
      <c r="R1455" s="4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2.75" hidden="1" x14ac:dyDescent="0.4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8220</v>
      </c>
      <c r="G1456" s="4" t="s">
        <v>8227</v>
      </c>
      <c r="H1456" s="4" t="s">
        <v>8249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8287</v>
      </c>
      <c r="O1456" s="7">
        <f t="shared" si="132"/>
        <v>8.5714285714285719E-3</v>
      </c>
      <c r="P1456" s="8">
        <f t="shared" si="133"/>
        <v>15</v>
      </c>
      <c r="Q1456" s="4" t="str">
        <f t="shared" si="134"/>
        <v>publishing</v>
      </c>
      <c r="R1456" s="4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42.75" hidden="1" x14ac:dyDescent="0.4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8220</v>
      </c>
      <c r="G1457" s="4" t="s">
        <v>8224</v>
      </c>
      <c r="H1457" s="4" t="s">
        <v>8246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8287</v>
      </c>
      <c r="O1457" s="7">
        <f t="shared" si="132"/>
        <v>0.105</v>
      </c>
      <c r="P1457" s="8">
        <f t="shared" si="133"/>
        <v>225</v>
      </c>
      <c r="Q1457" s="4" t="str">
        <f t="shared" si="134"/>
        <v>publishing</v>
      </c>
      <c r="R1457" s="4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idden="1" x14ac:dyDescent="0.4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8220</v>
      </c>
      <c r="G1458" s="4" t="s">
        <v>8237</v>
      </c>
      <c r="H1458" s="4" t="s">
        <v>8249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8287</v>
      </c>
      <c r="O1458" s="7">
        <f t="shared" si="132"/>
        <v>2.9000000000000001E-2</v>
      </c>
      <c r="P1458" s="8">
        <f t="shared" si="133"/>
        <v>48.33</v>
      </c>
      <c r="Q1458" s="4" t="str">
        <f t="shared" si="134"/>
        <v>publishing</v>
      </c>
      <c r="R1458" s="4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8.5" hidden="1" x14ac:dyDescent="0.4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8220</v>
      </c>
      <c r="G1459" s="4" t="s">
        <v>8224</v>
      </c>
      <c r="H1459" s="4" t="s">
        <v>8246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8287</v>
      </c>
      <c r="O1459" s="7">
        <f t="shared" si="132"/>
        <v>0</v>
      </c>
      <c r="P1459" s="8" t="e">
        <f t="shared" si="133"/>
        <v>#DIV/0!</v>
      </c>
      <c r="Q1459" s="4" t="str">
        <f t="shared" si="134"/>
        <v>publishing</v>
      </c>
      <c r="R1459" s="4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42.75" hidden="1" x14ac:dyDescent="0.4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8220</v>
      </c>
      <c r="G1460" s="4" t="s">
        <v>8224</v>
      </c>
      <c r="H1460" s="4" t="s">
        <v>8246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8287</v>
      </c>
      <c r="O1460" s="7">
        <f t="shared" si="132"/>
        <v>0</v>
      </c>
      <c r="P1460" s="8" t="e">
        <f t="shared" si="133"/>
        <v>#DIV/0!</v>
      </c>
      <c r="Q1460" s="4" t="str">
        <f t="shared" si="134"/>
        <v>publishing</v>
      </c>
      <c r="R1460" s="4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2.75" hidden="1" x14ac:dyDescent="0.4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8220</v>
      </c>
      <c r="G1461" s="4" t="s">
        <v>8232</v>
      </c>
      <c r="H1461" s="4" t="s">
        <v>8253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8287</v>
      </c>
      <c r="O1461" s="7">
        <f t="shared" si="132"/>
        <v>0</v>
      </c>
      <c r="P1461" s="8" t="e">
        <f t="shared" si="133"/>
        <v>#DIV/0!</v>
      </c>
      <c r="Q1461" s="4" t="str">
        <f t="shared" si="134"/>
        <v>publishing</v>
      </c>
      <c r="R1461" s="4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2.75" hidden="1" x14ac:dyDescent="0.4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8220</v>
      </c>
      <c r="G1462" s="4" t="s">
        <v>8224</v>
      </c>
      <c r="H1462" s="4" t="s">
        <v>8246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8287</v>
      </c>
      <c r="O1462" s="7">
        <f t="shared" si="132"/>
        <v>0</v>
      </c>
      <c r="P1462" s="8" t="e">
        <f t="shared" si="133"/>
        <v>#DIV/0!</v>
      </c>
      <c r="Q1462" s="4" t="str">
        <f t="shared" si="134"/>
        <v>publishing</v>
      </c>
      <c r="R1462" s="4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8.5" hidden="1" x14ac:dyDescent="0.4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8219</v>
      </c>
      <c r="G1463" s="4" t="s">
        <v>8224</v>
      </c>
      <c r="H1463" s="4" t="s">
        <v>8246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8288</v>
      </c>
      <c r="O1463" s="7">
        <f t="shared" si="132"/>
        <v>1.012446</v>
      </c>
      <c r="P1463" s="8">
        <f t="shared" si="133"/>
        <v>44.67</v>
      </c>
      <c r="Q1463" s="4" t="str">
        <f t="shared" si="134"/>
        <v>publishing</v>
      </c>
      <c r="R1463" s="4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8.5" hidden="1" x14ac:dyDescent="0.4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8219</v>
      </c>
      <c r="G1464" s="4" t="s">
        <v>8224</v>
      </c>
      <c r="H1464" s="4" t="s">
        <v>8246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8288</v>
      </c>
      <c r="O1464" s="7">
        <f t="shared" si="132"/>
        <v>1.085175</v>
      </c>
      <c r="P1464" s="8">
        <f t="shared" si="133"/>
        <v>28.94</v>
      </c>
      <c r="Q1464" s="4" t="str">
        <f t="shared" si="134"/>
        <v>publishing</v>
      </c>
      <c r="R1464" s="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2.75" hidden="1" x14ac:dyDescent="0.4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8219</v>
      </c>
      <c r="G1465" s="4" t="s">
        <v>8224</v>
      </c>
      <c r="H1465" s="4" t="s">
        <v>8246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8288</v>
      </c>
      <c r="O1465" s="7">
        <f t="shared" si="132"/>
        <v>1.4766666666666666</v>
      </c>
      <c r="P1465" s="8">
        <f t="shared" si="133"/>
        <v>35.44</v>
      </c>
      <c r="Q1465" s="4" t="str">
        <f t="shared" si="134"/>
        <v>publishing</v>
      </c>
      <c r="R1465" s="4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idden="1" x14ac:dyDescent="0.4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8219</v>
      </c>
      <c r="G1466" s="4" t="s">
        <v>8224</v>
      </c>
      <c r="H1466" s="4" t="s">
        <v>8246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8288</v>
      </c>
      <c r="O1466" s="7">
        <f t="shared" si="132"/>
        <v>1.6319999999999999</v>
      </c>
      <c r="P1466" s="8">
        <f t="shared" si="133"/>
        <v>34.869999999999997</v>
      </c>
      <c r="Q1466" s="4" t="str">
        <f t="shared" si="134"/>
        <v>publishing</v>
      </c>
      <c r="R1466" s="4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2.75" hidden="1" x14ac:dyDescent="0.4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8219</v>
      </c>
      <c r="G1467" s="4" t="s">
        <v>8224</v>
      </c>
      <c r="H1467" s="4" t="s">
        <v>8246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8288</v>
      </c>
      <c r="O1467" s="7">
        <f t="shared" si="132"/>
        <v>4.5641449999999999</v>
      </c>
      <c r="P1467" s="8">
        <f t="shared" si="133"/>
        <v>52.62</v>
      </c>
      <c r="Q1467" s="4" t="str">
        <f t="shared" si="134"/>
        <v>publishing</v>
      </c>
      <c r="R1467" s="4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2.75" hidden="1" x14ac:dyDescent="0.4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8219</v>
      </c>
      <c r="G1468" s="4" t="s">
        <v>8224</v>
      </c>
      <c r="H1468" s="4" t="s">
        <v>8246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8288</v>
      </c>
      <c r="O1468" s="7">
        <f t="shared" si="132"/>
        <v>1.0787731249999999</v>
      </c>
      <c r="P1468" s="8">
        <f t="shared" si="133"/>
        <v>69.599999999999994</v>
      </c>
      <c r="Q1468" s="4" t="str">
        <f t="shared" si="134"/>
        <v>publishing</v>
      </c>
      <c r="R1468" s="4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8.5" hidden="1" x14ac:dyDescent="0.4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8219</v>
      </c>
      <c r="G1469" s="4" t="s">
        <v>8224</v>
      </c>
      <c r="H1469" s="4" t="s">
        <v>8246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8288</v>
      </c>
      <c r="O1469" s="7">
        <f t="shared" si="132"/>
        <v>1.1508</v>
      </c>
      <c r="P1469" s="8">
        <f t="shared" si="133"/>
        <v>76.72</v>
      </c>
      <c r="Q1469" s="4" t="str">
        <f t="shared" si="134"/>
        <v>publishing</v>
      </c>
      <c r="R1469" s="4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2.75" hidden="1" x14ac:dyDescent="0.4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8219</v>
      </c>
      <c r="G1470" s="4" t="s">
        <v>8224</v>
      </c>
      <c r="H1470" s="4" t="s">
        <v>8246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8288</v>
      </c>
      <c r="O1470" s="7">
        <f t="shared" si="132"/>
        <v>1.0236842105263158</v>
      </c>
      <c r="P1470" s="8">
        <f t="shared" si="133"/>
        <v>33.19</v>
      </c>
      <c r="Q1470" s="4" t="str">
        <f t="shared" si="134"/>
        <v>publishing</v>
      </c>
      <c r="R1470" s="4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28.5" hidden="1" x14ac:dyDescent="0.4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8219</v>
      </c>
      <c r="G1471" s="4" t="s">
        <v>8224</v>
      </c>
      <c r="H1471" s="4" t="s">
        <v>8246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8288</v>
      </c>
      <c r="O1471" s="7">
        <f t="shared" si="132"/>
        <v>1.0842485875706214</v>
      </c>
      <c r="P1471" s="8">
        <f t="shared" si="133"/>
        <v>149.46</v>
      </c>
      <c r="Q1471" s="4" t="str">
        <f t="shared" si="134"/>
        <v>publishing</v>
      </c>
      <c r="R1471" s="4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42.75" hidden="1" x14ac:dyDescent="0.4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8219</v>
      </c>
      <c r="G1472" s="4" t="s">
        <v>8224</v>
      </c>
      <c r="H1472" s="4" t="s">
        <v>8246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8288</v>
      </c>
      <c r="O1472" s="7">
        <f t="shared" si="132"/>
        <v>1.2513333333333334</v>
      </c>
      <c r="P1472" s="8">
        <f t="shared" si="133"/>
        <v>23.17</v>
      </c>
      <c r="Q1472" s="4" t="str">
        <f t="shared" si="134"/>
        <v>publishing</v>
      </c>
      <c r="R1472" s="4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2.75" hidden="1" x14ac:dyDescent="0.4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8219</v>
      </c>
      <c r="G1473" s="4" t="s">
        <v>8224</v>
      </c>
      <c r="H1473" s="4" t="s">
        <v>8246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8288</v>
      </c>
      <c r="O1473" s="7">
        <f t="shared" si="132"/>
        <v>1.03840625</v>
      </c>
      <c r="P1473" s="8">
        <f t="shared" si="133"/>
        <v>96.88</v>
      </c>
      <c r="Q1473" s="4" t="str">
        <f t="shared" si="134"/>
        <v>publishing</v>
      </c>
      <c r="R1473" s="4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42.75" hidden="1" x14ac:dyDescent="0.4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8219</v>
      </c>
      <c r="G1474" s="4" t="s">
        <v>8224</v>
      </c>
      <c r="H1474" s="4" t="s">
        <v>8246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8288</v>
      </c>
      <c r="O1474" s="7">
        <f t="shared" ref="O1474:O1537" si="138">E1474/D1474</f>
        <v>1.3870400000000001</v>
      </c>
      <c r="P1474" s="8">
        <f t="shared" ref="P1474:P1537" si="139">ROUND(E1474/L1474, 2)</f>
        <v>103.2</v>
      </c>
      <c r="Q1474" s="4" t="str">
        <f t="shared" si="134"/>
        <v>publishing</v>
      </c>
      <c r="R1474" s="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idden="1" x14ac:dyDescent="0.4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8219</v>
      </c>
      <c r="G1475" s="4" t="s">
        <v>8224</v>
      </c>
      <c r="H1475" s="4" t="s">
        <v>8246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8288</v>
      </c>
      <c r="O1475" s="7">
        <f t="shared" si="138"/>
        <v>1.20516</v>
      </c>
      <c r="P1475" s="8">
        <f t="shared" si="139"/>
        <v>38.46</v>
      </c>
      <c r="Q1475" s="4" t="str">
        <f t="shared" ref="Q1475:Q1538" si="140">LEFT(N1475,(SEARCH("/",N1475,1)-1))</f>
        <v>publishing</v>
      </c>
      <c r="R1475" s="4" t="str">
        <f t="shared" ref="R1475:R1538" si="141">RIGHT(N1475,(LEN(N1475)-SEARCH("/",N1475,1)))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2.75" hidden="1" x14ac:dyDescent="0.4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8219</v>
      </c>
      <c r="G1476" s="4" t="s">
        <v>8224</v>
      </c>
      <c r="H1476" s="4" t="s">
        <v>8246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8288</v>
      </c>
      <c r="O1476" s="7">
        <f t="shared" si="138"/>
        <v>1.1226666666666667</v>
      </c>
      <c r="P1476" s="8">
        <f t="shared" si="139"/>
        <v>44.32</v>
      </c>
      <c r="Q1476" s="4" t="str">
        <f t="shared" si="140"/>
        <v>publishing</v>
      </c>
      <c r="R1476" s="4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2.75" hidden="1" x14ac:dyDescent="0.4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8219</v>
      </c>
      <c r="G1477" s="4" t="s">
        <v>8224</v>
      </c>
      <c r="H1477" s="4" t="s">
        <v>8246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8288</v>
      </c>
      <c r="O1477" s="7">
        <f t="shared" si="138"/>
        <v>1.8866966666666667</v>
      </c>
      <c r="P1477" s="8">
        <f t="shared" si="139"/>
        <v>64.17</v>
      </c>
      <c r="Q1477" s="4" t="str">
        <f t="shared" si="140"/>
        <v>publishing</v>
      </c>
      <c r="R1477" s="4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8.5" hidden="1" x14ac:dyDescent="0.4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8219</v>
      </c>
      <c r="G1478" s="4" t="s">
        <v>8224</v>
      </c>
      <c r="H1478" s="4" t="s">
        <v>8246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8288</v>
      </c>
      <c r="O1478" s="7">
        <f t="shared" si="138"/>
        <v>6.6155466666666669</v>
      </c>
      <c r="P1478" s="8">
        <f t="shared" si="139"/>
        <v>43.33</v>
      </c>
      <c r="Q1478" s="4" t="str">
        <f t="shared" si="140"/>
        <v>publishing</v>
      </c>
      <c r="R1478" s="4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2.75" hidden="1" x14ac:dyDescent="0.4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8219</v>
      </c>
      <c r="G1479" s="4" t="s">
        <v>8224</v>
      </c>
      <c r="H1479" s="4" t="s">
        <v>8246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8288</v>
      </c>
      <c r="O1479" s="7">
        <f t="shared" si="138"/>
        <v>1.1131</v>
      </c>
      <c r="P1479" s="8">
        <f t="shared" si="139"/>
        <v>90.5</v>
      </c>
      <c r="Q1479" s="4" t="str">
        <f t="shared" si="140"/>
        <v>publishing</v>
      </c>
      <c r="R1479" s="4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2.75" hidden="1" x14ac:dyDescent="0.4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8219</v>
      </c>
      <c r="G1480" s="4" t="s">
        <v>8224</v>
      </c>
      <c r="H1480" s="4" t="s">
        <v>8246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8288</v>
      </c>
      <c r="O1480" s="7">
        <f t="shared" si="138"/>
        <v>11.8161422</v>
      </c>
      <c r="P1480" s="8">
        <f t="shared" si="139"/>
        <v>29.19</v>
      </c>
      <c r="Q1480" s="4" t="str">
        <f t="shared" si="140"/>
        <v>publishing</v>
      </c>
      <c r="R1480" s="4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2.75" hidden="1" x14ac:dyDescent="0.4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8219</v>
      </c>
      <c r="G1481" s="4" t="s">
        <v>8224</v>
      </c>
      <c r="H1481" s="4" t="s">
        <v>8246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8288</v>
      </c>
      <c r="O1481" s="7">
        <f t="shared" si="138"/>
        <v>1.37375</v>
      </c>
      <c r="P1481" s="8">
        <f t="shared" si="139"/>
        <v>30.96</v>
      </c>
      <c r="Q1481" s="4" t="str">
        <f t="shared" si="140"/>
        <v>publishing</v>
      </c>
      <c r="R1481" s="4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2.75" hidden="1" x14ac:dyDescent="0.4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8219</v>
      </c>
      <c r="G1482" s="4" t="s">
        <v>8224</v>
      </c>
      <c r="H1482" s="4" t="s">
        <v>8246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8288</v>
      </c>
      <c r="O1482" s="7">
        <f t="shared" si="138"/>
        <v>1.170404</v>
      </c>
      <c r="P1482" s="8">
        <f t="shared" si="139"/>
        <v>92.16</v>
      </c>
      <c r="Q1482" s="4" t="str">
        <f t="shared" si="140"/>
        <v>publishing</v>
      </c>
      <c r="R1482" s="4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2.75" x14ac:dyDescent="0.4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8221</v>
      </c>
      <c r="G1483" s="4" t="s">
        <v>8229</v>
      </c>
      <c r="H1483" s="4" t="s">
        <v>8251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8275</v>
      </c>
      <c r="O1483" s="7">
        <f t="shared" si="138"/>
        <v>2.1000000000000001E-2</v>
      </c>
      <c r="P1483" s="8">
        <f t="shared" si="139"/>
        <v>17.5</v>
      </c>
      <c r="Q1483" s="4" t="str">
        <f t="shared" si="140"/>
        <v>publishing</v>
      </c>
      <c r="R1483" s="4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2.75" x14ac:dyDescent="0.4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8221</v>
      </c>
      <c r="G1484" s="4" t="s">
        <v>8224</v>
      </c>
      <c r="H1484" s="4" t="s">
        <v>8246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8275</v>
      </c>
      <c r="O1484" s="7">
        <f t="shared" si="138"/>
        <v>1E-3</v>
      </c>
      <c r="P1484" s="8">
        <f t="shared" si="139"/>
        <v>5</v>
      </c>
      <c r="Q1484" s="4" t="str">
        <f t="shared" si="140"/>
        <v>publishing</v>
      </c>
      <c r="R1484" s="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2.75" x14ac:dyDescent="0.4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8221</v>
      </c>
      <c r="G1485" s="4" t="s">
        <v>8224</v>
      </c>
      <c r="H1485" s="4" t="s">
        <v>8246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8275</v>
      </c>
      <c r="O1485" s="7">
        <f t="shared" si="138"/>
        <v>7.1428571428571426E-3</v>
      </c>
      <c r="P1485" s="8">
        <f t="shared" si="139"/>
        <v>25</v>
      </c>
      <c r="Q1485" s="4" t="str">
        <f t="shared" si="140"/>
        <v>publishing</v>
      </c>
      <c r="R1485" s="4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4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8221</v>
      </c>
      <c r="G1486" s="4" t="s">
        <v>8224</v>
      </c>
      <c r="H1486" s="4" t="s">
        <v>8246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8275</v>
      </c>
      <c r="O1486" s="7">
        <f t="shared" si="138"/>
        <v>0</v>
      </c>
      <c r="P1486" s="8" t="e">
        <f t="shared" si="139"/>
        <v>#DIV/0!</v>
      </c>
      <c r="Q1486" s="4" t="str">
        <f t="shared" si="140"/>
        <v>publishing</v>
      </c>
      <c r="R1486" s="4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2.75" x14ac:dyDescent="0.4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8221</v>
      </c>
      <c r="G1487" s="4" t="s">
        <v>8224</v>
      </c>
      <c r="H1487" s="4" t="s">
        <v>8246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8275</v>
      </c>
      <c r="O1487" s="7">
        <f t="shared" si="138"/>
        <v>2.2388059701492536E-2</v>
      </c>
      <c r="P1487" s="8">
        <f t="shared" si="139"/>
        <v>50</v>
      </c>
      <c r="Q1487" s="4" t="str">
        <f t="shared" si="140"/>
        <v>publishing</v>
      </c>
      <c r="R1487" s="4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42.75" x14ac:dyDescent="0.4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8221</v>
      </c>
      <c r="G1488" s="4" t="s">
        <v>8224</v>
      </c>
      <c r="H1488" s="4" t="s">
        <v>8246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8275</v>
      </c>
      <c r="O1488" s="7">
        <f t="shared" si="138"/>
        <v>2.3999999999999998E-3</v>
      </c>
      <c r="P1488" s="8">
        <f t="shared" si="139"/>
        <v>16</v>
      </c>
      <c r="Q1488" s="4" t="str">
        <f t="shared" si="140"/>
        <v>publishing</v>
      </c>
      <c r="R1488" s="4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2.75" x14ac:dyDescent="0.4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8221</v>
      </c>
      <c r="G1489" s="4" t="s">
        <v>8224</v>
      </c>
      <c r="H1489" s="4" t="s">
        <v>8246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8275</v>
      </c>
      <c r="O1489" s="7">
        <f t="shared" si="138"/>
        <v>0</v>
      </c>
      <c r="P1489" s="8" t="e">
        <f t="shared" si="139"/>
        <v>#DIV/0!</v>
      </c>
      <c r="Q1489" s="4" t="str">
        <f t="shared" si="140"/>
        <v>publishing</v>
      </c>
      <c r="R1489" s="4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2.75" x14ac:dyDescent="0.4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8221</v>
      </c>
      <c r="G1490" s="4" t="s">
        <v>8226</v>
      </c>
      <c r="H1490" s="4" t="s">
        <v>8248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8275</v>
      </c>
      <c r="O1490" s="7">
        <f t="shared" si="138"/>
        <v>2.4E-2</v>
      </c>
      <c r="P1490" s="8">
        <f t="shared" si="139"/>
        <v>60</v>
      </c>
      <c r="Q1490" s="4" t="str">
        <f t="shared" si="140"/>
        <v>publishing</v>
      </c>
      <c r="R1490" s="4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2.75" x14ac:dyDescent="0.4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8221</v>
      </c>
      <c r="G1491" s="4" t="s">
        <v>8224</v>
      </c>
      <c r="H1491" s="4" t="s">
        <v>8246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8275</v>
      </c>
      <c r="O1491" s="7">
        <f t="shared" si="138"/>
        <v>0</v>
      </c>
      <c r="P1491" s="8" t="e">
        <f t="shared" si="139"/>
        <v>#DIV/0!</v>
      </c>
      <c r="Q1491" s="4" t="str">
        <f t="shared" si="140"/>
        <v>publishing</v>
      </c>
      <c r="R1491" s="4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2.75" x14ac:dyDescent="0.4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8221</v>
      </c>
      <c r="G1492" s="4" t="s">
        <v>8224</v>
      </c>
      <c r="H1492" s="4" t="s">
        <v>8246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8275</v>
      </c>
      <c r="O1492" s="7">
        <f t="shared" si="138"/>
        <v>0.30862068965517242</v>
      </c>
      <c r="P1492" s="8">
        <f t="shared" si="139"/>
        <v>47.11</v>
      </c>
      <c r="Q1492" s="4" t="str">
        <f t="shared" si="140"/>
        <v>publishing</v>
      </c>
      <c r="R1492" s="4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2.75" x14ac:dyDescent="0.4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8221</v>
      </c>
      <c r="G1493" s="4" t="s">
        <v>8224</v>
      </c>
      <c r="H1493" s="4" t="s">
        <v>8246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8275</v>
      </c>
      <c r="O1493" s="7">
        <f t="shared" si="138"/>
        <v>8.3333333333333329E-2</v>
      </c>
      <c r="P1493" s="8">
        <f t="shared" si="139"/>
        <v>100</v>
      </c>
      <c r="Q1493" s="4" t="str">
        <f t="shared" si="140"/>
        <v>publishing</v>
      </c>
      <c r="R1493" s="4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42.75" x14ac:dyDescent="0.4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8221</v>
      </c>
      <c r="G1494" s="4" t="s">
        <v>8224</v>
      </c>
      <c r="H1494" s="4" t="s">
        <v>8246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8275</v>
      </c>
      <c r="O1494" s="7">
        <f t="shared" si="138"/>
        <v>7.4999999999999997E-3</v>
      </c>
      <c r="P1494" s="8">
        <f t="shared" si="139"/>
        <v>15</v>
      </c>
      <c r="Q1494" s="4" t="str">
        <f t="shared" si="140"/>
        <v>publishing</v>
      </c>
      <c r="R1494" s="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8.5" x14ac:dyDescent="0.4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8221</v>
      </c>
      <c r="G1495" s="4" t="s">
        <v>8224</v>
      </c>
      <c r="H1495" s="4" t="s">
        <v>8246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8275</v>
      </c>
      <c r="O1495" s="7">
        <f t="shared" si="138"/>
        <v>0</v>
      </c>
      <c r="P1495" s="8" t="e">
        <f t="shared" si="139"/>
        <v>#DIV/0!</v>
      </c>
      <c r="Q1495" s="4" t="str">
        <f t="shared" si="140"/>
        <v>publishing</v>
      </c>
      <c r="R1495" s="4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42.75" x14ac:dyDescent="0.4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8221</v>
      </c>
      <c r="G1496" s="4" t="s">
        <v>8224</v>
      </c>
      <c r="H1496" s="4" t="s">
        <v>8246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8275</v>
      </c>
      <c r="O1496" s="7">
        <f t="shared" si="138"/>
        <v>8.8999999999999996E-2</v>
      </c>
      <c r="P1496" s="8">
        <f t="shared" si="139"/>
        <v>40.450000000000003</v>
      </c>
      <c r="Q1496" s="4" t="str">
        <f t="shared" si="140"/>
        <v>publishing</v>
      </c>
      <c r="R1496" s="4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8.5" x14ac:dyDescent="0.4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8221</v>
      </c>
      <c r="G1497" s="4" t="s">
        <v>8224</v>
      </c>
      <c r="H1497" s="4" t="s">
        <v>8246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8275</v>
      </c>
      <c r="O1497" s="7">
        <f t="shared" si="138"/>
        <v>0</v>
      </c>
      <c r="P1497" s="8" t="e">
        <f t="shared" si="139"/>
        <v>#DIV/0!</v>
      </c>
      <c r="Q1497" s="4" t="str">
        <f t="shared" si="140"/>
        <v>publishing</v>
      </c>
      <c r="R1497" s="4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2.75" x14ac:dyDescent="0.4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8221</v>
      </c>
      <c r="G1498" s="4" t="s">
        <v>8224</v>
      </c>
      <c r="H1498" s="4" t="s">
        <v>8246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8275</v>
      </c>
      <c r="O1498" s="7">
        <f t="shared" si="138"/>
        <v>0</v>
      </c>
      <c r="P1498" s="8" t="e">
        <f t="shared" si="139"/>
        <v>#DIV/0!</v>
      </c>
      <c r="Q1498" s="4" t="str">
        <f t="shared" si="140"/>
        <v>publishing</v>
      </c>
      <c r="R1498" s="4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2.75" x14ac:dyDescent="0.4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8221</v>
      </c>
      <c r="G1499" s="4" t="s">
        <v>8224</v>
      </c>
      <c r="H1499" s="4" t="s">
        <v>8246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8275</v>
      </c>
      <c r="O1499" s="7">
        <f t="shared" si="138"/>
        <v>6.666666666666667E-5</v>
      </c>
      <c r="P1499" s="8">
        <f t="shared" si="139"/>
        <v>1</v>
      </c>
      <c r="Q1499" s="4" t="str">
        <f t="shared" si="140"/>
        <v>publishing</v>
      </c>
      <c r="R1499" s="4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2.75" x14ac:dyDescent="0.4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8221</v>
      </c>
      <c r="G1500" s="4" t="s">
        <v>8224</v>
      </c>
      <c r="H1500" s="4" t="s">
        <v>8246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8275</v>
      </c>
      <c r="O1500" s="7">
        <f t="shared" si="138"/>
        <v>1.9E-2</v>
      </c>
      <c r="P1500" s="8">
        <f t="shared" si="139"/>
        <v>19</v>
      </c>
      <c r="Q1500" s="4" t="str">
        <f t="shared" si="140"/>
        <v>publishing</v>
      </c>
      <c r="R1500" s="4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42.75" x14ac:dyDescent="0.4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8221</v>
      </c>
      <c r="G1501" s="4" t="s">
        <v>8224</v>
      </c>
      <c r="H1501" s="4" t="s">
        <v>8246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8275</v>
      </c>
      <c r="O1501" s="7">
        <f t="shared" si="138"/>
        <v>2.5000000000000001E-3</v>
      </c>
      <c r="P1501" s="8">
        <f t="shared" si="139"/>
        <v>5</v>
      </c>
      <c r="Q1501" s="4" t="str">
        <f t="shared" si="140"/>
        <v>publishing</v>
      </c>
      <c r="R1501" s="4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2.75" x14ac:dyDescent="0.4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8221</v>
      </c>
      <c r="G1502" s="4" t="s">
        <v>8224</v>
      </c>
      <c r="H1502" s="4" t="s">
        <v>8246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8275</v>
      </c>
      <c r="O1502" s="7">
        <f t="shared" si="138"/>
        <v>0.25035714285714283</v>
      </c>
      <c r="P1502" s="8">
        <f t="shared" si="139"/>
        <v>46.73</v>
      </c>
      <c r="Q1502" s="4" t="str">
        <f t="shared" si="140"/>
        <v>publishing</v>
      </c>
      <c r="R1502" s="4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8.5" hidden="1" x14ac:dyDescent="0.4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8219</v>
      </c>
      <c r="G1503" s="4" t="s">
        <v>8229</v>
      </c>
      <c r="H1503" s="4" t="s">
        <v>8251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8285</v>
      </c>
      <c r="O1503" s="7">
        <f t="shared" si="138"/>
        <v>1.6633076923076924</v>
      </c>
      <c r="P1503" s="8">
        <f t="shared" si="139"/>
        <v>97.73</v>
      </c>
      <c r="Q1503" s="4" t="str">
        <f t="shared" si="140"/>
        <v>photography</v>
      </c>
      <c r="R1503" s="4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2.75" hidden="1" x14ac:dyDescent="0.4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8219</v>
      </c>
      <c r="G1504" s="4" t="s">
        <v>8225</v>
      </c>
      <c r="H1504" s="4" t="s">
        <v>8247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8285</v>
      </c>
      <c r="O1504" s="7">
        <f t="shared" si="138"/>
        <v>1.0144545454545455</v>
      </c>
      <c r="P1504" s="8">
        <f t="shared" si="139"/>
        <v>67.84</v>
      </c>
      <c r="Q1504" s="4" t="str">
        <f t="shared" si="140"/>
        <v>photography</v>
      </c>
      <c r="R1504" s="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2.75" hidden="1" x14ac:dyDescent="0.4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8219</v>
      </c>
      <c r="G1505" s="4" t="s">
        <v>8242</v>
      </c>
      <c r="H1505" s="4" t="s">
        <v>8249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8285</v>
      </c>
      <c r="O1505" s="7">
        <f t="shared" si="138"/>
        <v>1.0789146666666667</v>
      </c>
      <c r="P1505" s="8">
        <f t="shared" si="139"/>
        <v>56.98</v>
      </c>
      <c r="Q1505" s="4" t="str">
        <f t="shared" si="140"/>
        <v>photography</v>
      </c>
      <c r="R1505" s="4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28.5" hidden="1" x14ac:dyDescent="0.4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8219</v>
      </c>
      <c r="G1506" s="4" t="s">
        <v>8225</v>
      </c>
      <c r="H1506" s="4" t="s">
        <v>8247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8285</v>
      </c>
      <c r="O1506" s="7">
        <f t="shared" si="138"/>
        <v>2.7793846153846156</v>
      </c>
      <c r="P1506" s="8">
        <f t="shared" si="139"/>
        <v>67.16</v>
      </c>
      <c r="Q1506" s="4" t="str">
        <f t="shared" si="140"/>
        <v>photography</v>
      </c>
      <c r="R1506" s="4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7" hidden="1" x14ac:dyDescent="0.4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8219</v>
      </c>
      <c r="G1507" s="4" t="s">
        <v>8236</v>
      </c>
      <c r="H1507" s="4" t="s">
        <v>8249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8285</v>
      </c>
      <c r="O1507" s="7">
        <f t="shared" si="138"/>
        <v>1.0358125</v>
      </c>
      <c r="P1507" s="8">
        <f t="shared" si="139"/>
        <v>48.04</v>
      </c>
      <c r="Q1507" s="4" t="str">
        <f t="shared" si="140"/>
        <v>photography</v>
      </c>
      <c r="R1507" s="4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2.75" hidden="1" x14ac:dyDescent="0.4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8219</v>
      </c>
      <c r="G1508" s="4" t="s">
        <v>8225</v>
      </c>
      <c r="H1508" s="4" t="s">
        <v>8247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8285</v>
      </c>
      <c r="O1508" s="7">
        <f t="shared" si="138"/>
        <v>1.1140000000000001</v>
      </c>
      <c r="P1508" s="8">
        <f t="shared" si="139"/>
        <v>38.86</v>
      </c>
      <c r="Q1508" s="4" t="str">
        <f t="shared" si="140"/>
        <v>photography</v>
      </c>
      <c r="R1508" s="4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42.75" hidden="1" x14ac:dyDescent="0.4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8219</v>
      </c>
      <c r="G1509" s="4" t="s">
        <v>8224</v>
      </c>
      <c r="H1509" s="4" t="s">
        <v>8246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8285</v>
      </c>
      <c r="O1509" s="7">
        <f t="shared" si="138"/>
        <v>2.15</v>
      </c>
      <c r="P1509" s="8">
        <f t="shared" si="139"/>
        <v>78.180000000000007</v>
      </c>
      <c r="Q1509" s="4" t="str">
        <f t="shared" si="140"/>
        <v>photography</v>
      </c>
      <c r="R1509" s="4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2.75" hidden="1" x14ac:dyDescent="0.4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8219</v>
      </c>
      <c r="G1510" s="4" t="s">
        <v>8224</v>
      </c>
      <c r="H1510" s="4" t="s">
        <v>8246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8285</v>
      </c>
      <c r="O1510" s="7">
        <f t="shared" si="138"/>
        <v>1.1076216216216217</v>
      </c>
      <c r="P1510" s="8">
        <f t="shared" si="139"/>
        <v>97.11</v>
      </c>
      <c r="Q1510" s="4" t="str">
        <f t="shared" si="140"/>
        <v>photography</v>
      </c>
      <c r="R1510" s="4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2.75" hidden="1" x14ac:dyDescent="0.4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8219</v>
      </c>
      <c r="G1511" s="4" t="s">
        <v>8236</v>
      </c>
      <c r="H1511" s="4" t="s">
        <v>8249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8285</v>
      </c>
      <c r="O1511" s="7">
        <f t="shared" si="138"/>
        <v>1.2364125714285714</v>
      </c>
      <c r="P1511" s="8">
        <f t="shared" si="139"/>
        <v>110.39</v>
      </c>
      <c r="Q1511" s="4" t="str">
        <f t="shared" si="140"/>
        <v>photography</v>
      </c>
      <c r="R1511" s="4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2.75" hidden="1" x14ac:dyDescent="0.4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8219</v>
      </c>
      <c r="G1512" s="4" t="s">
        <v>8225</v>
      </c>
      <c r="H1512" s="4" t="s">
        <v>8247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8285</v>
      </c>
      <c r="O1512" s="7">
        <f t="shared" si="138"/>
        <v>1.0103500000000001</v>
      </c>
      <c r="P1512" s="8">
        <f t="shared" si="139"/>
        <v>39.92</v>
      </c>
      <c r="Q1512" s="4" t="str">
        <f t="shared" si="140"/>
        <v>photography</v>
      </c>
      <c r="R1512" s="4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42.75" hidden="1" x14ac:dyDescent="0.4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8219</v>
      </c>
      <c r="G1513" s="4" t="s">
        <v>8224</v>
      </c>
      <c r="H1513" s="4" t="s">
        <v>8246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8285</v>
      </c>
      <c r="O1513" s="7">
        <f t="shared" si="138"/>
        <v>1.1179285714285714</v>
      </c>
      <c r="P1513" s="8">
        <f t="shared" si="139"/>
        <v>75.98</v>
      </c>
      <c r="Q1513" s="4" t="str">
        <f t="shared" si="140"/>
        <v>photography</v>
      </c>
      <c r="R1513" s="4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2.75" hidden="1" x14ac:dyDescent="0.4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8219</v>
      </c>
      <c r="G1514" s="4" t="s">
        <v>8224</v>
      </c>
      <c r="H1514" s="4" t="s">
        <v>8246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8285</v>
      </c>
      <c r="O1514" s="7">
        <f t="shared" si="138"/>
        <v>5.5877142857142861</v>
      </c>
      <c r="P1514" s="8">
        <f t="shared" si="139"/>
        <v>58.38</v>
      </c>
      <c r="Q1514" s="4" t="str">
        <f t="shared" si="140"/>
        <v>photography</v>
      </c>
      <c r="R1514" s="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2.75" hidden="1" x14ac:dyDescent="0.4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8219</v>
      </c>
      <c r="G1515" s="4" t="s">
        <v>8225</v>
      </c>
      <c r="H1515" s="4" t="s">
        <v>8247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8285</v>
      </c>
      <c r="O1515" s="7">
        <f t="shared" si="138"/>
        <v>1.5001875</v>
      </c>
      <c r="P1515" s="8">
        <f t="shared" si="139"/>
        <v>55.82</v>
      </c>
      <c r="Q1515" s="4" t="str">
        <f t="shared" si="140"/>
        <v>photography</v>
      </c>
      <c r="R1515" s="4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2.75" hidden="1" x14ac:dyDescent="0.4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8219</v>
      </c>
      <c r="G1516" s="4" t="s">
        <v>8224</v>
      </c>
      <c r="H1516" s="4" t="s">
        <v>8246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8285</v>
      </c>
      <c r="O1516" s="7">
        <f t="shared" si="138"/>
        <v>1.0647599999999999</v>
      </c>
      <c r="P1516" s="8">
        <f t="shared" si="139"/>
        <v>151.24</v>
      </c>
      <c r="Q1516" s="4" t="str">
        <f t="shared" si="140"/>
        <v>photography</v>
      </c>
      <c r="R1516" s="4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2.75" hidden="1" x14ac:dyDescent="0.4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8219</v>
      </c>
      <c r="G1517" s="4" t="s">
        <v>8234</v>
      </c>
      <c r="H1517" s="4" t="s">
        <v>8254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8285</v>
      </c>
      <c r="O1517" s="7">
        <f t="shared" si="138"/>
        <v>1.57189</v>
      </c>
      <c r="P1517" s="8">
        <f t="shared" si="139"/>
        <v>849.67</v>
      </c>
      <c r="Q1517" s="4" t="str">
        <f t="shared" si="140"/>
        <v>photography</v>
      </c>
      <c r="R1517" s="4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2.75" hidden="1" x14ac:dyDescent="0.4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8219</v>
      </c>
      <c r="G1518" s="4" t="s">
        <v>8224</v>
      </c>
      <c r="H1518" s="4" t="s">
        <v>8246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8285</v>
      </c>
      <c r="O1518" s="7">
        <f t="shared" si="138"/>
        <v>1.0865882352941176</v>
      </c>
      <c r="P1518" s="8">
        <f t="shared" si="139"/>
        <v>159.24</v>
      </c>
      <c r="Q1518" s="4" t="str">
        <f t="shared" si="140"/>
        <v>photography</v>
      </c>
      <c r="R1518" s="4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2.75" hidden="1" x14ac:dyDescent="0.4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8219</v>
      </c>
      <c r="G1519" s="4" t="s">
        <v>8224</v>
      </c>
      <c r="H1519" s="4" t="s">
        <v>8246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8285</v>
      </c>
      <c r="O1519" s="7">
        <f t="shared" si="138"/>
        <v>1.6197999999999999</v>
      </c>
      <c r="P1519" s="8">
        <f t="shared" si="139"/>
        <v>39.51</v>
      </c>
      <c r="Q1519" s="4" t="str">
        <f t="shared" si="140"/>
        <v>photography</v>
      </c>
      <c r="R1519" s="4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8.5" hidden="1" x14ac:dyDescent="0.4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8219</v>
      </c>
      <c r="G1520" s="4" t="s">
        <v>8224</v>
      </c>
      <c r="H1520" s="4" t="s">
        <v>8246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8285</v>
      </c>
      <c r="O1520" s="7">
        <f t="shared" si="138"/>
        <v>2.0536666666666665</v>
      </c>
      <c r="P1520" s="8">
        <f t="shared" si="139"/>
        <v>130.53</v>
      </c>
      <c r="Q1520" s="4" t="str">
        <f t="shared" si="140"/>
        <v>photography</v>
      </c>
      <c r="R1520" s="4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2.75" hidden="1" x14ac:dyDescent="0.4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8219</v>
      </c>
      <c r="G1521" s="4" t="s">
        <v>8224</v>
      </c>
      <c r="H1521" s="4" t="s">
        <v>8246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8285</v>
      </c>
      <c r="O1521" s="7">
        <f t="shared" si="138"/>
        <v>1.033638888888889</v>
      </c>
      <c r="P1521" s="8">
        <f t="shared" si="139"/>
        <v>64.16</v>
      </c>
      <c r="Q1521" s="4" t="str">
        <f t="shared" si="140"/>
        <v>photography</v>
      </c>
      <c r="R1521" s="4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8.5" hidden="1" x14ac:dyDescent="0.4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8219</v>
      </c>
      <c r="G1522" s="4" t="s">
        <v>8224</v>
      </c>
      <c r="H1522" s="4" t="s">
        <v>8246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8285</v>
      </c>
      <c r="O1522" s="7">
        <f t="shared" si="138"/>
        <v>1.0347222222222223</v>
      </c>
      <c r="P1522" s="8">
        <f t="shared" si="139"/>
        <v>111.53</v>
      </c>
      <c r="Q1522" s="4" t="str">
        <f t="shared" si="140"/>
        <v>photography</v>
      </c>
      <c r="R1522" s="4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2.75" hidden="1" x14ac:dyDescent="0.4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8219</v>
      </c>
      <c r="G1523" s="4" t="s">
        <v>8224</v>
      </c>
      <c r="H1523" s="4" t="s">
        <v>8246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8285</v>
      </c>
      <c r="O1523" s="7">
        <f t="shared" si="138"/>
        <v>1.0681333333333334</v>
      </c>
      <c r="P1523" s="8">
        <f t="shared" si="139"/>
        <v>170.45</v>
      </c>
      <c r="Q1523" s="4" t="str">
        <f t="shared" si="140"/>
        <v>photography</v>
      </c>
      <c r="R1523" s="4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7" hidden="1" x14ac:dyDescent="0.4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8219</v>
      </c>
      <c r="G1524" s="4" t="s">
        <v>8224</v>
      </c>
      <c r="H1524" s="4" t="s">
        <v>8246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8285</v>
      </c>
      <c r="O1524" s="7">
        <f t="shared" si="138"/>
        <v>1.3896574712643677</v>
      </c>
      <c r="P1524" s="8">
        <f t="shared" si="139"/>
        <v>133.74</v>
      </c>
      <c r="Q1524" s="4" t="str">
        <f t="shared" si="140"/>
        <v>photography</v>
      </c>
      <c r="R1524" s="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2.75" hidden="1" x14ac:dyDescent="0.4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8219</v>
      </c>
      <c r="G1525" s="4" t="s">
        <v>8224</v>
      </c>
      <c r="H1525" s="4" t="s">
        <v>8246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8285</v>
      </c>
      <c r="O1525" s="7">
        <f t="shared" si="138"/>
        <v>1.2484324324324325</v>
      </c>
      <c r="P1525" s="8">
        <f t="shared" si="139"/>
        <v>95.83</v>
      </c>
      <c r="Q1525" s="4" t="str">
        <f t="shared" si="140"/>
        <v>photography</v>
      </c>
      <c r="R1525" s="4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2.75" hidden="1" x14ac:dyDescent="0.4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8219</v>
      </c>
      <c r="G1526" s="4" t="s">
        <v>8235</v>
      </c>
      <c r="H1526" s="4" t="s">
        <v>8255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8285</v>
      </c>
      <c r="O1526" s="7">
        <f t="shared" si="138"/>
        <v>2.0699999999999998</v>
      </c>
      <c r="P1526" s="8">
        <f t="shared" si="139"/>
        <v>221.79</v>
      </c>
      <c r="Q1526" s="4" t="str">
        <f t="shared" si="140"/>
        <v>photography</v>
      </c>
      <c r="R1526" s="4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2.75" hidden="1" x14ac:dyDescent="0.4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8219</v>
      </c>
      <c r="G1527" s="4" t="s">
        <v>8224</v>
      </c>
      <c r="H1527" s="4" t="s">
        <v>8246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8285</v>
      </c>
      <c r="O1527" s="7">
        <f t="shared" si="138"/>
        <v>1.7400576923076922</v>
      </c>
      <c r="P1527" s="8">
        <f t="shared" si="139"/>
        <v>32.32</v>
      </c>
      <c r="Q1527" s="4" t="str">
        <f t="shared" si="140"/>
        <v>photography</v>
      </c>
      <c r="R1527" s="4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2.75" hidden="1" x14ac:dyDescent="0.4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8219</v>
      </c>
      <c r="G1528" s="4" t="s">
        <v>8224</v>
      </c>
      <c r="H1528" s="4" t="s">
        <v>8246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8285</v>
      </c>
      <c r="O1528" s="7">
        <f t="shared" si="138"/>
        <v>1.2032608695652174</v>
      </c>
      <c r="P1528" s="8">
        <f t="shared" si="139"/>
        <v>98.84</v>
      </c>
      <c r="Q1528" s="4" t="str">
        <f t="shared" si="140"/>
        <v>photography</v>
      </c>
      <c r="R1528" s="4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2.75" hidden="1" x14ac:dyDescent="0.4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8219</v>
      </c>
      <c r="G1529" s="4" t="s">
        <v>8224</v>
      </c>
      <c r="H1529" s="4" t="s">
        <v>8246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8285</v>
      </c>
      <c r="O1529" s="7">
        <f t="shared" si="138"/>
        <v>1.1044428571428573</v>
      </c>
      <c r="P1529" s="8">
        <f t="shared" si="139"/>
        <v>55.22</v>
      </c>
      <c r="Q1529" s="4" t="str">
        <f t="shared" si="140"/>
        <v>photography</v>
      </c>
      <c r="R1529" s="4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8.5" hidden="1" x14ac:dyDescent="0.4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8219</v>
      </c>
      <c r="G1530" s="4" t="s">
        <v>8224</v>
      </c>
      <c r="H1530" s="4" t="s">
        <v>8246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8285</v>
      </c>
      <c r="O1530" s="7">
        <f t="shared" si="138"/>
        <v>2.8156666666666665</v>
      </c>
      <c r="P1530" s="8">
        <f t="shared" si="139"/>
        <v>52.79</v>
      </c>
      <c r="Q1530" s="4" t="str">
        <f t="shared" si="140"/>
        <v>photography</v>
      </c>
      <c r="R1530" s="4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28.5" hidden="1" x14ac:dyDescent="0.4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8219</v>
      </c>
      <c r="G1531" s="4" t="s">
        <v>8224</v>
      </c>
      <c r="H1531" s="4" t="s">
        <v>8246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8285</v>
      </c>
      <c r="O1531" s="7">
        <f t="shared" si="138"/>
        <v>1.0067894736842105</v>
      </c>
      <c r="P1531" s="8">
        <f t="shared" si="139"/>
        <v>135.66999999999999</v>
      </c>
      <c r="Q1531" s="4" t="str">
        <f t="shared" si="140"/>
        <v>photography</v>
      </c>
      <c r="R1531" s="4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42.75" hidden="1" x14ac:dyDescent="0.4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8219</v>
      </c>
      <c r="G1532" s="4" t="s">
        <v>8224</v>
      </c>
      <c r="H1532" s="4" t="s">
        <v>8246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8285</v>
      </c>
      <c r="O1532" s="7">
        <f t="shared" si="138"/>
        <v>1.3482571428571428</v>
      </c>
      <c r="P1532" s="8">
        <f t="shared" si="139"/>
        <v>53.99</v>
      </c>
      <c r="Q1532" s="4" t="str">
        <f t="shared" si="140"/>
        <v>photography</v>
      </c>
      <c r="R1532" s="4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42.75" hidden="1" x14ac:dyDescent="0.4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8219</v>
      </c>
      <c r="G1533" s="4" t="s">
        <v>8224</v>
      </c>
      <c r="H1533" s="4" t="s">
        <v>8246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8285</v>
      </c>
      <c r="O1533" s="7">
        <f t="shared" si="138"/>
        <v>1.7595744680851064</v>
      </c>
      <c r="P1533" s="8">
        <f t="shared" si="139"/>
        <v>56.64</v>
      </c>
      <c r="Q1533" s="4" t="str">
        <f t="shared" si="140"/>
        <v>photography</v>
      </c>
      <c r="R1533" s="4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2.75" hidden="1" x14ac:dyDescent="0.4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8219</v>
      </c>
      <c r="G1534" s="4" t="s">
        <v>8226</v>
      </c>
      <c r="H1534" s="4" t="s">
        <v>8248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8285</v>
      </c>
      <c r="O1534" s="7">
        <f t="shared" si="138"/>
        <v>4.8402000000000003</v>
      </c>
      <c r="P1534" s="8">
        <f t="shared" si="139"/>
        <v>82.32</v>
      </c>
      <c r="Q1534" s="4" t="str">
        <f t="shared" si="140"/>
        <v>photography</v>
      </c>
      <c r="R1534" s="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2.75" hidden="1" x14ac:dyDescent="0.4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8219</v>
      </c>
      <c r="G1535" s="4" t="s">
        <v>8224</v>
      </c>
      <c r="H1535" s="4" t="s">
        <v>8246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8285</v>
      </c>
      <c r="O1535" s="7">
        <f t="shared" si="138"/>
        <v>1.4514</v>
      </c>
      <c r="P1535" s="8">
        <f t="shared" si="139"/>
        <v>88.26</v>
      </c>
      <c r="Q1535" s="4" t="str">
        <f t="shared" si="140"/>
        <v>photography</v>
      </c>
      <c r="R1535" s="4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2.75" hidden="1" x14ac:dyDescent="0.4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8219</v>
      </c>
      <c r="G1536" s="4" t="s">
        <v>8224</v>
      </c>
      <c r="H1536" s="4" t="s">
        <v>8246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8285</v>
      </c>
      <c r="O1536" s="7">
        <f t="shared" si="138"/>
        <v>4.1773333333333333</v>
      </c>
      <c r="P1536" s="8">
        <f t="shared" si="139"/>
        <v>84.91</v>
      </c>
      <c r="Q1536" s="4" t="str">
        <f t="shared" si="140"/>
        <v>photography</v>
      </c>
      <c r="R1536" s="4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42.75" hidden="1" x14ac:dyDescent="0.4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8219</v>
      </c>
      <c r="G1537" s="4" t="s">
        <v>8224</v>
      </c>
      <c r="H1537" s="4" t="s">
        <v>8246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8285</v>
      </c>
      <c r="O1537" s="7">
        <f t="shared" si="138"/>
        <v>1.3242499999999999</v>
      </c>
      <c r="P1537" s="8">
        <f t="shared" si="139"/>
        <v>48.15</v>
      </c>
      <c r="Q1537" s="4" t="str">
        <f t="shared" si="140"/>
        <v>photography</v>
      </c>
      <c r="R1537" s="4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42.75" hidden="1" x14ac:dyDescent="0.4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8219</v>
      </c>
      <c r="G1538" s="4" t="s">
        <v>8224</v>
      </c>
      <c r="H1538" s="4" t="s">
        <v>8246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8285</v>
      </c>
      <c r="O1538" s="7">
        <f t="shared" ref="O1538:O1601" si="144">E1538/D1538</f>
        <v>2.5030841666666666</v>
      </c>
      <c r="P1538" s="8">
        <f t="shared" ref="P1538:P1601" si="145">ROUND(E1538/L1538, 2)</f>
        <v>66.02</v>
      </c>
      <c r="Q1538" s="4" t="str">
        <f t="shared" si="140"/>
        <v>photography</v>
      </c>
      <c r="R1538" s="4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2.75" hidden="1" x14ac:dyDescent="0.4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8219</v>
      </c>
      <c r="G1539" s="4" t="s">
        <v>8236</v>
      </c>
      <c r="H1539" s="4" t="s">
        <v>8249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8285</v>
      </c>
      <c r="O1539" s="7">
        <f t="shared" si="144"/>
        <v>1.7989999999999999</v>
      </c>
      <c r="P1539" s="8">
        <f t="shared" si="145"/>
        <v>96.38</v>
      </c>
      <c r="Q1539" s="4" t="str">
        <f t="shared" ref="Q1539:Q1602" si="146">LEFT(N1539,(SEARCH("/",N1539,1)-1))</f>
        <v>photography</v>
      </c>
      <c r="R1539" s="4" t="str">
        <f t="shared" ref="R1539:R1602" si="147">RIGHT(N1539,(LEN(N1539)-SEARCH("/",N1539,1)))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2.75" hidden="1" x14ac:dyDescent="0.4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8219</v>
      </c>
      <c r="G1540" s="4" t="s">
        <v>8224</v>
      </c>
      <c r="H1540" s="4" t="s">
        <v>8246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8285</v>
      </c>
      <c r="O1540" s="7">
        <f t="shared" si="144"/>
        <v>1.0262857142857142</v>
      </c>
      <c r="P1540" s="8">
        <f t="shared" si="145"/>
        <v>156.16999999999999</v>
      </c>
      <c r="Q1540" s="4" t="str">
        <f t="shared" si="146"/>
        <v>photography</v>
      </c>
      <c r="R1540" s="4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2.75" hidden="1" x14ac:dyDescent="0.4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8219</v>
      </c>
      <c r="G1541" s="4" t="s">
        <v>8224</v>
      </c>
      <c r="H1541" s="4" t="s">
        <v>8246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8285</v>
      </c>
      <c r="O1541" s="7">
        <f t="shared" si="144"/>
        <v>1.359861</v>
      </c>
      <c r="P1541" s="8">
        <f t="shared" si="145"/>
        <v>95.76</v>
      </c>
      <c r="Q1541" s="4" t="str">
        <f t="shared" si="146"/>
        <v>photography</v>
      </c>
      <c r="R1541" s="4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2.75" hidden="1" x14ac:dyDescent="0.4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8219</v>
      </c>
      <c r="G1542" s="4" t="s">
        <v>8224</v>
      </c>
      <c r="H1542" s="4" t="s">
        <v>8246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8285</v>
      </c>
      <c r="O1542" s="7">
        <f t="shared" si="144"/>
        <v>1.1786666666666668</v>
      </c>
      <c r="P1542" s="8">
        <f t="shared" si="145"/>
        <v>180.41</v>
      </c>
      <c r="Q1542" s="4" t="str">
        <f t="shared" si="146"/>
        <v>photography</v>
      </c>
      <c r="R1542" s="4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2.75" x14ac:dyDescent="0.4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8221</v>
      </c>
      <c r="G1543" s="4" t="s">
        <v>8224</v>
      </c>
      <c r="H1543" s="4" t="s">
        <v>8246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8289</v>
      </c>
      <c r="O1543" s="7">
        <f t="shared" si="144"/>
        <v>3.3333333333333332E-4</v>
      </c>
      <c r="P1543" s="8">
        <f t="shared" si="145"/>
        <v>3</v>
      </c>
      <c r="Q1543" s="4" t="str">
        <f t="shared" si="146"/>
        <v>photography</v>
      </c>
      <c r="R1543" s="4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42.75" x14ac:dyDescent="0.4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8221</v>
      </c>
      <c r="G1544" s="4" t="s">
        <v>8229</v>
      </c>
      <c r="H1544" s="4" t="s">
        <v>8251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8289</v>
      </c>
      <c r="O1544" s="7">
        <f t="shared" si="144"/>
        <v>0.04</v>
      </c>
      <c r="P1544" s="8">
        <f t="shared" si="145"/>
        <v>20</v>
      </c>
      <c r="Q1544" s="4" t="str">
        <f t="shared" si="146"/>
        <v>photography</v>
      </c>
      <c r="R1544" s="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2.75" x14ac:dyDescent="0.4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8221</v>
      </c>
      <c r="G1545" s="4" t="s">
        <v>8224</v>
      </c>
      <c r="H1545" s="4" t="s">
        <v>8246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8289</v>
      </c>
      <c r="O1545" s="7">
        <f t="shared" si="144"/>
        <v>4.4444444444444444E-3</v>
      </c>
      <c r="P1545" s="8">
        <f t="shared" si="145"/>
        <v>10</v>
      </c>
      <c r="Q1545" s="4" t="str">
        <f t="shared" si="146"/>
        <v>photography</v>
      </c>
      <c r="R1545" s="4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2.75" x14ac:dyDescent="0.4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8221</v>
      </c>
      <c r="G1546" s="4" t="s">
        <v>8224</v>
      </c>
      <c r="H1546" s="4" t="s">
        <v>8246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8289</v>
      </c>
      <c r="O1546" s="7">
        <f t="shared" si="144"/>
        <v>0</v>
      </c>
      <c r="P1546" s="8" t="e">
        <f t="shared" si="145"/>
        <v>#DIV/0!</v>
      </c>
      <c r="Q1546" s="4" t="str">
        <f t="shared" si="146"/>
        <v>photography</v>
      </c>
      <c r="R1546" s="4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2.75" x14ac:dyDescent="0.4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8221</v>
      </c>
      <c r="G1547" s="4" t="s">
        <v>8224</v>
      </c>
      <c r="H1547" s="4" t="s">
        <v>8246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8289</v>
      </c>
      <c r="O1547" s="7">
        <f t="shared" si="144"/>
        <v>3.3333333333333332E-4</v>
      </c>
      <c r="P1547" s="8">
        <f t="shared" si="145"/>
        <v>1</v>
      </c>
      <c r="Q1547" s="4" t="str">
        <f t="shared" si="146"/>
        <v>photography</v>
      </c>
      <c r="R1547" s="4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2.75" x14ac:dyDescent="0.4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8221</v>
      </c>
      <c r="G1548" s="4" t="s">
        <v>8225</v>
      </c>
      <c r="H1548" s="4" t="s">
        <v>8247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8289</v>
      </c>
      <c r="O1548" s="7">
        <f t="shared" si="144"/>
        <v>0.28899999999999998</v>
      </c>
      <c r="P1548" s="8">
        <f t="shared" si="145"/>
        <v>26.27</v>
      </c>
      <c r="Q1548" s="4" t="str">
        <f t="shared" si="146"/>
        <v>photography</v>
      </c>
      <c r="R1548" s="4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2.75" x14ac:dyDescent="0.4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8221</v>
      </c>
      <c r="G1549" s="4" t="s">
        <v>8224</v>
      </c>
      <c r="H1549" s="4" t="s">
        <v>8246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8289</v>
      </c>
      <c r="O1549" s="7">
        <f t="shared" si="144"/>
        <v>0</v>
      </c>
      <c r="P1549" s="8" t="e">
        <f t="shared" si="145"/>
        <v>#DIV/0!</v>
      </c>
      <c r="Q1549" s="4" t="str">
        <f t="shared" si="146"/>
        <v>photography</v>
      </c>
      <c r="R1549" s="4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8.5" x14ac:dyDescent="0.4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8221</v>
      </c>
      <c r="G1550" s="4" t="s">
        <v>8224</v>
      </c>
      <c r="H1550" s="4" t="s">
        <v>8246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8289</v>
      </c>
      <c r="O1550" s="7">
        <f t="shared" si="144"/>
        <v>8.5714285714285715E-2</v>
      </c>
      <c r="P1550" s="8">
        <f t="shared" si="145"/>
        <v>60</v>
      </c>
      <c r="Q1550" s="4" t="str">
        <f t="shared" si="146"/>
        <v>photography</v>
      </c>
      <c r="R1550" s="4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2.75" x14ac:dyDescent="0.4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8221</v>
      </c>
      <c r="G1551" s="4" t="s">
        <v>8224</v>
      </c>
      <c r="H1551" s="4" t="s">
        <v>8246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8289</v>
      </c>
      <c r="O1551" s="7">
        <f t="shared" si="144"/>
        <v>0.34</v>
      </c>
      <c r="P1551" s="8">
        <f t="shared" si="145"/>
        <v>28.33</v>
      </c>
      <c r="Q1551" s="4" t="str">
        <f t="shared" si="146"/>
        <v>photography</v>
      </c>
      <c r="R1551" s="4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42.75" x14ac:dyDescent="0.4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8221</v>
      </c>
      <c r="G1552" s="4" t="s">
        <v>8225</v>
      </c>
      <c r="H1552" s="4" t="s">
        <v>8247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8289</v>
      </c>
      <c r="O1552" s="7">
        <f t="shared" si="144"/>
        <v>0.13466666666666666</v>
      </c>
      <c r="P1552" s="8">
        <f t="shared" si="145"/>
        <v>14.43</v>
      </c>
      <c r="Q1552" s="4" t="str">
        <f t="shared" si="146"/>
        <v>photography</v>
      </c>
      <c r="R1552" s="4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2.75" x14ac:dyDescent="0.4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8221</v>
      </c>
      <c r="G1553" s="4" t="s">
        <v>8224</v>
      </c>
      <c r="H1553" s="4" t="s">
        <v>8246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8289</v>
      </c>
      <c r="O1553" s="7">
        <f t="shared" si="144"/>
        <v>0</v>
      </c>
      <c r="P1553" s="8" t="e">
        <f t="shared" si="145"/>
        <v>#DIV/0!</v>
      </c>
      <c r="Q1553" s="4" t="str">
        <f t="shared" si="146"/>
        <v>photography</v>
      </c>
      <c r="R1553" s="4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2.75" x14ac:dyDescent="0.4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8221</v>
      </c>
      <c r="G1554" s="4" t="s">
        <v>8224</v>
      </c>
      <c r="H1554" s="4" t="s">
        <v>8246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8289</v>
      </c>
      <c r="O1554" s="7">
        <f t="shared" si="144"/>
        <v>0.49186046511627907</v>
      </c>
      <c r="P1554" s="8">
        <f t="shared" si="145"/>
        <v>132.19</v>
      </c>
      <c r="Q1554" s="4" t="str">
        <f t="shared" si="146"/>
        <v>photography</v>
      </c>
      <c r="R1554" s="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2.75" x14ac:dyDescent="0.4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8221</v>
      </c>
      <c r="G1555" s="4" t="s">
        <v>8224</v>
      </c>
      <c r="H1555" s="4" t="s">
        <v>8246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8289</v>
      </c>
      <c r="O1555" s="7">
        <f t="shared" si="144"/>
        <v>0</v>
      </c>
      <c r="P1555" s="8" t="e">
        <f t="shared" si="145"/>
        <v>#DIV/0!</v>
      </c>
      <c r="Q1555" s="4" t="str">
        <f t="shared" si="146"/>
        <v>photography</v>
      </c>
      <c r="R1555" s="4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7" x14ac:dyDescent="0.4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8221</v>
      </c>
      <c r="G1556" s="4" t="s">
        <v>8226</v>
      </c>
      <c r="H1556" s="4" t="s">
        <v>8248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8289</v>
      </c>
      <c r="O1556" s="7">
        <f t="shared" si="144"/>
        <v>0</v>
      </c>
      <c r="P1556" s="8" t="e">
        <f t="shared" si="145"/>
        <v>#DIV/0!</v>
      </c>
      <c r="Q1556" s="4" t="str">
        <f t="shared" si="146"/>
        <v>photography</v>
      </c>
      <c r="R1556" s="4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2.75" x14ac:dyDescent="0.4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8221</v>
      </c>
      <c r="G1557" s="4" t="s">
        <v>8224</v>
      </c>
      <c r="H1557" s="4" t="s">
        <v>8246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8289</v>
      </c>
      <c r="O1557" s="7">
        <f t="shared" si="144"/>
        <v>0</v>
      </c>
      <c r="P1557" s="8" t="e">
        <f t="shared" si="145"/>
        <v>#DIV/0!</v>
      </c>
      <c r="Q1557" s="4" t="str">
        <f t="shared" si="146"/>
        <v>photography</v>
      </c>
      <c r="R1557" s="4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2.75" x14ac:dyDescent="0.4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8221</v>
      </c>
      <c r="G1558" s="4" t="s">
        <v>8229</v>
      </c>
      <c r="H1558" s="4" t="s">
        <v>8251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8289</v>
      </c>
      <c r="O1558" s="7">
        <f t="shared" si="144"/>
        <v>0.45133333333333331</v>
      </c>
      <c r="P1558" s="8">
        <f t="shared" si="145"/>
        <v>56.42</v>
      </c>
      <c r="Q1558" s="4" t="str">
        <f t="shared" si="146"/>
        <v>photography</v>
      </c>
      <c r="R1558" s="4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2.75" x14ac:dyDescent="0.4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8221</v>
      </c>
      <c r="G1559" s="4" t="s">
        <v>8224</v>
      </c>
      <c r="H1559" s="4" t="s">
        <v>8246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8289</v>
      </c>
      <c r="O1559" s="7">
        <f t="shared" si="144"/>
        <v>0.04</v>
      </c>
      <c r="P1559" s="8">
        <f t="shared" si="145"/>
        <v>100</v>
      </c>
      <c r="Q1559" s="4" t="str">
        <f t="shared" si="146"/>
        <v>photography</v>
      </c>
      <c r="R1559" s="4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2.75" x14ac:dyDescent="0.4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8221</v>
      </c>
      <c r="G1560" s="4" t="s">
        <v>8225</v>
      </c>
      <c r="H1560" s="4" t="s">
        <v>8247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8289</v>
      </c>
      <c r="O1560" s="7">
        <f t="shared" si="144"/>
        <v>4.6666666666666669E-2</v>
      </c>
      <c r="P1560" s="8">
        <f t="shared" si="145"/>
        <v>11.67</v>
      </c>
      <c r="Q1560" s="4" t="str">
        <f t="shared" si="146"/>
        <v>photography</v>
      </c>
      <c r="R1560" s="4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8.5" x14ac:dyDescent="0.4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8221</v>
      </c>
      <c r="G1561" s="4" t="s">
        <v>8224</v>
      </c>
      <c r="H1561" s="4" t="s">
        <v>8246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8289</v>
      </c>
      <c r="O1561" s="7">
        <f t="shared" si="144"/>
        <v>3.3333333333333335E-3</v>
      </c>
      <c r="P1561" s="8">
        <f t="shared" si="145"/>
        <v>50</v>
      </c>
      <c r="Q1561" s="4" t="str">
        <f t="shared" si="146"/>
        <v>photography</v>
      </c>
      <c r="R1561" s="4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2.75" x14ac:dyDescent="0.4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8221</v>
      </c>
      <c r="G1562" s="4" t="s">
        <v>8224</v>
      </c>
      <c r="H1562" s="4" t="s">
        <v>8246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8289</v>
      </c>
      <c r="O1562" s="7">
        <f t="shared" si="144"/>
        <v>3.7600000000000001E-2</v>
      </c>
      <c r="P1562" s="8">
        <f t="shared" si="145"/>
        <v>23.5</v>
      </c>
      <c r="Q1562" s="4" t="str">
        <f t="shared" si="146"/>
        <v>photography</v>
      </c>
      <c r="R1562" s="4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42.75" hidden="1" x14ac:dyDescent="0.4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8220</v>
      </c>
      <c r="G1563" s="4" t="s">
        <v>8224</v>
      </c>
      <c r="H1563" s="4" t="s">
        <v>8246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8290</v>
      </c>
      <c r="O1563" s="7">
        <f t="shared" si="144"/>
        <v>6.7000000000000002E-3</v>
      </c>
      <c r="P1563" s="8">
        <f t="shared" si="145"/>
        <v>67</v>
      </c>
      <c r="Q1563" s="4" t="str">
        <f t="shared" si="146"/>
        <v>publishing</v>
      </c>
      <c r="R1563" s="4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42.75" hidden="1" x14ac:dyDescent="0.4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8220</v>
      </c>
      <c r="G1564" s="4" t="s">
        <v>8224</v>
      </c>
      <c r="H1564" s="4" t="s">
        <v>8246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8290</v>
      </c>
      <c r="O1564" s="7">
        <f t="shared" si="144"/>
        <v>0</v>
      </c>
      <c r="P1564" s="8" t="e">
        <f t="shared" si="145"/>
        <v>#DIV/0!</v>
      </c>
      <c r="Q1564" s="4" t="str">
        <f t="shared" si="146"/>
        <v>publishing</v>
      </c>
      <c r="R1564" s="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2.75" hidden="1" x14ac:dyDescent="0.4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8220</v>
      </c>
      <c r="G1565" s="4" t="s">
        <v>8225</v>
      </c>
      <c r="H1565" s="4" t="s">
        <v>8247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8290</v>
      </c>
      <c r="O1565" s="7">
        <f t="shared" si="144"/>
        <v>1.4166666666666666E-2</v>
      </c>
      <c r="P1565" s="8">
        <f t="shared" si="145"/>
        <v>42.5</v>
      </c>
      <c r="Q1565" s="4" t="str">
        <f t="shared" si="146"/>
        <v>publishing</v>
      </c>
      <c r="R1565" s="4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2.75" hidden="1" x14ac:dyDescent="0.4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8220</v>
      </c>
      <c r="G1566" s="4" t="s">
        <v>8224</v>
      </c>
      <c r="H1566" s="4" t="s">
        <v>8246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8290</v>
      </c>
      <c r="O1566" s="7">
        <f t="shared" si="144"/>
        <v>1E-3</v>
      </c>
      <c r="P1566" s="8">
        <f t="shared" si="145"/>
        <v>10</v>
      </c>
      <c r="Q1566" s="4" t="str">
        <f t="shared" si="146"/>
        <v>publishing</v>
      </c>
      <c r="R1566" s="4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2.75" hidden="1" x14ac:dyDescent="0.4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8220</v>
      </c>
      <c r="G1567" s="4" t="s">
        <v>8224</v>
      </c>
      <c r="H1567" s="4" t="s">
        <v>8246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8290</v>
      </c>
      <c r="O1567" s="7">
        <f t="shared" si="144"/>
        <v>2.5000000000000001E-2</v>
      </c>
      <c r="P1567" s="8">
        <f t="shared" si="145"/>
        <v>100</v>
      </c>
      <c r="Q1567" s="4" t="str">
        <f t="shared" si="146"/>
        <v>publishing</v>
      </c>
      <c r="R1567" s="4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2.75" hidden="1" x14ac:dyDescent="0.4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8220</v>
      </c>
      <c r="G1568" s="4" t="s">
        <v>8224</v>
      </c>
      <c r="H1568" s="4" t="s">
        <v>8246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8290</v>
      </c>
      <c r="O1568" s="7">
        <f t="shared" si="144"/>
        <v>0.21249999999999999</v>
      </c>
      <c r="P1568" s="8">
        <f t="shared" si="145"/>
        <v>108.05</v>
      </c>
      <c r="Q1568" s="4" t="str">
        <f t="shared" si="146"/>
        <v>publishing</v>
      </c>
      <c r="R1568" s="4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2.75" hidden="1" x14ac:dyDescent="0.4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8220</v>
      </c>
      <c r="G1569" s="4" t="s">
        <v>8224</v>
      </c>
      <c r="H1569" s="4" t="s">
        <v>8246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8290</v>
      </c>
      <c r="O1569" s="7">
        <f t="shared" si="144"/>
        <v>4.1176470588235294E-2</v>
      </c>
      <c r="P1569" s="8">
        <f t="shared" si="145"/>
        <v>26.92</v>
      </c>
      <c r="Q1569" s="4" t="str">
        <f t="shared" si="146"/>
        <v>publishing</v>
      </c>
      <c r="R1569" s="4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2.75" hidden="1" x14ac:dyDescent="0.4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8220</v>
      </c>
      <c r="G1570" s="4" t="s">
        <v>8224</v>
      </c>
      <c r="H1570" s="4" t="s">
        <v>8246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8290</v>
      </c>
      <c r="O1570" s="7">
        <f t="shared" si="144"/>
        <v>0.13639999999999999</v>
      </c>
      <c r="P1570" s="8">
        <f t="shared" si="145"/>
        <v>155</v>
      </c>
      <c r="Q1570" s="4" t="str">
        <f t="shared" si="146"/>
        <v>publishing</v>
      </c>
      <c r="R1570" s="4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idden="1" x14ac:dyDescent="0.4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8220</v>
      </c>
      <c r="G1571" s="4" t="s">
        <v>8224</v>
      </c>
      <c r="H1571" s="4" t="s">
        <v>8246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8290</v>
      </c>
      <c r="O1571" s="7">
        <f t="shared" si="144"/>
        <v>0</v>
      </c>
      <c r="P1571" s="8" t="e">
        <f t="shared" si="145"/>
        <v>#DIV/0!</v>
      </c>
      <c r="Q1571" s="4" t="str">
        <f t="shared" si="146"/>
        <v>publishing</v>
      </c>
      <c r="R1571" s="4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8.5" hidden="1" x14ac:dyDescent="0.4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8220</v>
      </c>
      <c r="G1572" s="4" t="s">
        <v>8224</v>
      </c>
      <c r="H1572" s="4" t="s">
        <v>8246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8290</v>
      </c>
      <c r="O1572" s="7">
        <f t="shared" si="144"/>
        <v>0.41399999999999998</v>
      </c>
      <c r="P1572" s="8">
        <f t="shared" si="145"/>
        <v>47.77</v>
      </c>
      <c r="Q1572" s="4" t="str">
        <f t="shared" si="146"/>
        <v>publishing</v>
      </c>
      <c r="R1572" s="4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42.75" hidden="1" x14ac:dyDescent="0.4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8220</v>
      </c>
      <c r="G1573" s="4" t="s">
        <v>8225</v>
      </c>
      <c r="H1573" s="4" t="s">
        <v>8247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8290</v>
      </c>
      <c r="O1573" s="7">
        <f t="shared" si="144"/>
        <v>6.6115702479338841E-3</v>
      </c>
      <c r="P1573" s="8">
        <f t="shared" si="145"/>
        <v>20</v>
      </c>
      <c r="Q1573" s="4" t="str">
        <f t="shared" si="146"/>
        <v>publishing</v>
      </c>
      <c r="R1573" s="4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2.75" hidden="1" x14ac:dyDescent="0.4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8220</v>
      </c>
      <c r="G1574" s="4" t="s">
        <v>8225</v>
      </c>
      <c r="H1574" s="4" t="s">
        <v>8247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8290</v>
      </c>
      <c r="O1574" s="7">
        <f t="shared" si="144"/>
        <v>0.05</v>
      </c>
      <c r="P1574" s="8">
        <f t="shared" si="145"/>
        <v>41.67</v>
      </c>
      <c r="Q1574" s="4" t="str">
        <f t="shared" si="146"/>
        <v>publishing</v>
      </c>
      <c r="R1574" s="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2.75" hidden="1" x14ac:dyDescent="0.4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8220</v>
      </c>
      <c r="G1575" s="4" t="s">
        <v>8229</v>
      </c>
      <c r="H1575" s="4" t="s">
        <v>8251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8290</v>
      </c>
      <c r="O1575" s="7">
        <f t="shared" si="144"/>
        <v>2.4777777777777777E-2</v>
      </c>
      <c r="P1575" s="8">
        <f t="shared" si="145"/>
        <v>74.33</v>
      </c>
      <c r="Q1575" s="4" t="str">
        <f t="shared" si="146"/>
        <v>publishing</v>
      </c>
      <c r="R1575" s="4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2.75" hidden="1" x14ac:dyDescent="0.4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8220</v>
      </c>
      <c r="G1576" s="4" t="s">
        <v>8224</v>
      </c>
      <c r="H1576" s="4" t="s">
        <v>8246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8290</v>
      </c>
      <c r="O1576" s="7">
        <f t="shared" si="144"/>
        <v>5.0599999999999999E-2</v>
      </c>
      <c r="P1576" s="8">
        <f t="shared" si="145"/>
        <v>84.33</v>
      </c>
      <c r="Q1576" s="4" t="str">
        <f t="shared" si="146"/>
        <v>publishing</v>
      </c>
      <c r="R1576" s="4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2.75" hidden="1" x14ac:dyDescent="0.4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8220</v>
      </c>
      <c r="G1577" s="4" t="s">
        <v>8224</v>
      </c>
      <c r="H1577" s="4" t="s">
        <v>8246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8290</v>
      </c>
      <c r="O1577" s="7">
        <f t="shared" si="144"/>
        <v>0.2291</v>
      </c>
      <c r="P1577" s="8">
        <f t="shared" si="145"/>
        <v>65.459999999999994</v>
      </c>
      <c r="Q1577" s="4" t="str">
        <f t="shared" si="146"/>
        <v>publishing</v>
      </c>
      <c r="R1577" s="4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8.5" hidden="1" x14ac:dyDescent="0.4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8220</v>
      </c>
      <c r="G1578" s="4" t="s">
        <v>8224</v>
      </c>
      <c r="H1578" s="4" t="s">
        <v>8246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8290</v>
      </c>
      <c r="O1578" s="7">
        <f t="shared" si="144"/>
        <v>0.13</v>
      </c>
      <c r="P1578" s="8">
        <f t="shared" si="145"/>
        <v>65</v>
      </c>
      <c r="Q1578" s="4" t="str">
        <f t="shared" si="146"/>
        <v>publishing</v>
      </c>
      <c r="R1578" s="4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2.75" hidden="1" x14ac:dyDescent="0.4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8220</v>
      </c>
      <c r="G1579" s="4" t="s">
        <v>8224</v>
      </c>
      <c r="H1579" s="4" t="s">
        <v>8246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8290</v>
      </c>
      <c r="O1579" s="7">
        <f t="shared" si="144"/>
        <v>5.4999999999999997E-3</v>
      </c>
      <c r="P1579" s="8">
        <f t="shared" si="145"/>
        <v>27.5</v>
      </c>
      <c r="Q1579" s="4" t="str">
        <f t="shared" si="146"/>
        <v>publishing</v>
      </c>
      <c r="R1579" s="4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7" hidden="1" x14ac:dyDescent="0.4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8220</v>
      </c>
      <c r="G1580" s="4" t="s">
        <v>8224</v>
      </c>
      <c r="H1580" s="4" t="s">
        <v>8246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8290</v>
      </c>
      <c r="O1580" s="7">
        <f t="shared" si="144"/>
        <v>0.10806536636794939</v>
      </c>
      <c r="P1580" s="8">
        <f t="shared" si="145"/>
        <v>51.25</v>
      </c>
      <c r="Q1580" s="4" t="str">
        <f t="shared" si="146"/>
        <v>publishing</v>
      </c>
      <c r="R1580" s="4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8.5" hidden="1" x14ac:dyDescent="0.4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8220</v>
      </c>
      <c r="G1581" s="4" t="s">
        <v>8224</v>
      </c>
      <c r="H1581" s="4" t="s">
        <v>8246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8290</v>
      </c>
      <c r="O1581" s="7">
        <f t="shared" si="144"/>
        <v>8.4008400840084006E-3</v>
      </c>
      <c r="P1581" s="8">
        <f t="shared" si="145"/>
        <v>14</v>
      </c>
      <c r="Q1581" s="4" t="str">
        <f t="shared" si="146"/>
        <v>publishing</v>
      </c>
      <c r="R1581" s="4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2.75" hidden="1" x14ac:dyDescent="0.4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8220</v>
      </c>
      <c r="G1582" s="4" t="s">
        <v>8224</v>
      </c>
      <c r="H1582" s="4" t="s">
        <v>8246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8290</v>
      </c>
      <c r="O1582" s="7">
        <f t="shared" si="144"/>
        <v>0</v>
      </c>
      <c r="P1582" s="8" t="e">
        <f t="shared" si="145"/>
        <v>#DIV/0!</v>
      </c>
      <c r="Q1582" s="4" t="str">
        <f t="shared" si="146"/>
        <v>publishing</v>
      </c>
      <c r="R1582" s="4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2.75" x14ac:dyDescent="0.4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8221</v>
      </c>
      <c r="G1583" s="4" t="s">
        <v>8225</v>
      </c>
      <c r="H1583" s="4" t="s">
        <v>8247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8291</v>
      </c>
      <c r="O1583" s="7">
        <f t="shared" si="144"/>
        <v>5.0000000000000001E-3</v>
      </c>
      <c r="P1583" s="8">
        <f t="shared" si="145"/>
        <v>5</v>
      </c>
      <c r="Q1583" s="4" t="str">
        <f t="shared" si="146"/>
        <v>photography</v>
      </c>
      <c r="R1583" s="4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8.5" x14ac:dyDescent="0.4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8221</v>
      </c>
      <c r="G1584" s="4" t="s">
        <v>8224</v>
      </c>
      <c r="H1584" s="4" t="s">
        <v>8246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8291</v>
      </c>
      <c r="O1584" s="7">
        <f t="shared" si="144"/>
        <v>9.2999999999999999E-2</v>
      </c>
      <c r="P1584" s="8">
        <f t="shared" si="145"/>
        <v>31</v>
      </c>
      <c r="Q1584" s="4" t="str">
        <f t="shared" si="146"/>
        <v>photography</v>
      </c>
      <c r="R1584" s="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42.75" x14ac:dyDescent="0.4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8221</v>
      </c>
      <c r="G1585" s="4" t="s">
        <v>8225</v>
      </c>
      <c r="H1585" s="4" t="s">
        <v>8247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8291</v>
      </c>
      <c r="O1585" s="7">
        <f t="shared" si="144"/>
        <v>7.5000000000000002E-4</v>
      </c>
      <c r="P1585" s="8">
        <f t="shared" si="145"/>
        <v>15</v>
      </c>
      <c r="Q1585" s="4" t="str">
        <f t="shared" si="146"/>
        <v>photography</v>
      </c>
      <c r="R1585" s="4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2.75" x14ac:dyDescent="0.4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8221</v>
      </c>
      <c r="G1586" s="4" t="s">
        <v>8224</v>
      </c>
      <c r="H1586" s="4" t="s">
        <v>8246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8291</v>
      </c>
      <c r="O1586" s="7">
        <f t="shared" si="144"/>
        <v>0</v>
      </c>
      <c r="P1586" s="8" t="e">
        <f t="shared" si="145"/>
        <v>#DIV/0!</v>
      </c>
      <c r="Q1586" s="4" t="str">
        <f t="shared" si="146"/>
        <v>photography</v>
      </c>
      <c r="R1586" s="4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42.75" x14ac:dyDescent="0.4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8221</v>
      </c>
      <c r="G1587" s="4" t="s">
        <v>8229</v>
      </c>
      <c r="H1587" s="4" t="s">
        <v>8251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8291</v>
      </c>
      <c r="O1587" s="7">
        <f t="shared" si="144"/>
        <v>0.79</v>
      </c>
      <c r="P1587" s="8">
        <f t="shared" si="145"/>
        <v>131.66999999999999</v>
      </c>
      <c r="Q1587" s="4" t="str">
        <f t="shared" si="146"/>
        <v>photography</v>
      </c>
      <c r="R1587" s="4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8.5" x14ac:dyDescent="0.4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8221</v>
      </c>
      <c r="G1588" s="4" t="s">
        <v>8224</v>
      </c>
      <c r="H1588" s="4" t="s">
        <v>8246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8291</v>
      </c>
      <c r="O1588" s="7">
        <f t="shared" si="144"/>
        <v>0</v>
      </c>
      <c r="P1588" s="8" t="e">
        <f t="shared" si="145"/>
        <v>#DIV/0!</v>
      </c>
      <c r="Q1588" s="4" t="str">
        <f t="shared" si="146"/>
        <v>photography</v>
      </c>
      <c r="R1588" s="4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42.75" x14ac:dyDescent="0.4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8221</v>
      </c>
      <c r="G1589" s="4" t="s">
        <v>8224</v>
      </c>
      <c r="H1589" s="4" t="s">
        <v>8246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8291</v>
      </c>
      <c r="O1589" s="7">
        <f t="shared" si="144"/>
        <v>1.3333333333333334E-4</v>
      </c>
      <c r="P1589" s="8">
        <f t="shared" si="145"/>
        <v>1</v>
      </c>
      <c r="Q1589" s="4" t="str">
        <f t="shared" si="146"/>
        <v>photography</v>
      </c>
      <c r="R1589" s="4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8.5" x14ac:dyDescent="0.4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8221</v>
      </c>
      <c r="G1590" s="4" t="s">
        <v>8224</v>
      </c>
      <c r="H1590" s="4" t="s">
        <v>8246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8291</v>
      </c>
      <c r="O1590" s="7">
        <f t="shared" si="144"/>
        <v>0</v>
      </c>
      <c r="P1590" s="8" t="e">
        <f t="shared" si="145"/>
        <v>#DIV/0!</v>
      </c>
      <c r="Q1590" s="4" t="str">
        <f t="shared" si="146"/>
        <v>photography</v>
      </c>
      <c r="R1590" s="4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2.75" x14ac:dyDescent="0.4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8221</v>
      </c>
      <c r="G1591" s="4" t="s">
        <v>8224</v>
      </c>
      <c r="H1591" s="4" t="s">
        <v>8246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8291</v>
      </c>
      <c r="O1591" s="7">
        <f t="shared" si="144"/>
        <v>0</v>
      </c>
      <c r="P1591" s="8" t="e">
        <f t="shared" si="145"/>
        <v>#DIV/0!</v>
      </c>
      <c r="Q1591" s="4" t="str">
        <f t="shared" si="146"/>
        <v>photography</v>
      </c>
      <c r="R1591" s="4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4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8221</v>
      </c>
      <c r="G1592" s="4" t="s">
        <v>8237</v>
      </c>
      <c r="H1592" s="4" t="s">
        <v>8249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8291</v>
      </c>
      <c r="O1592" s="7">
        <f t="shared" si="144"/>
        <v>1.7000000000000001E-2</v>
      </c>
      <c r="P1592" s="8">
        <f t="shared" si="145"/>
        <v>510</v>
      </c>
      <c r="Q1592" s="4" t="str">
        <f t="shared" si="146"/>
        <v>photography</v>
      </c>
      <c r="R1592" s="4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42.75" x14ac:dyDescent="0.4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8221</v>
      </c>
      <c r="G1593" s="4" t="s">
        <v>8225</v>
      </c>
      <c r="H1593" s="4" t="s">
        <v>8247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8291</v>
      </c>
      <c r="O1593" s="7">
        <f t="shared" si="144"/>
        <v>0.29228571428571426</v>
      </c>
      <c r="P1593" s="8">
        <f t="shared" si="145"/>
        <v>44.48</v>
      </c>
      <c r="Q1593" s="4" t="str">
        <f t="shared" si="146"/>
        <v>photography</v>
      </c>
      <c r="R1593" s="4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8.5" x14ac:dyDescent="0.4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8221</v>
      </c>
      <c r="G1594" s="4" t="s">
        <v>8224</v>
      </c>
      <c r="H1594" s="4" t="s">
        <v>8246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8291</v>
      </c>
      <c r="O1594" s="7">
        <f t="shared" si="144"/>
        <v>0</v>
      </c>
      <c r="P1594" s="8" t="e">
        <f t="shared" si="145"/>
        <v>#DIV/0!</v>
      </c>
      <c r="Q1594" s="4" t="str">
        <f t="shared" si="146"/>
        <v>photography</v>
      </c>
      <c r="R1594" s="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8.5" x14ac:dyDescent="0.4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8221</v>
      </c>
      <c r="G1595" s="4" t="s">
        <v>8224</v>
      </c>
      <c r="H1595" s="4" t="s">
        <v>8246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8291</v>
      </c>
      <c r="O1595" s="7">
        <f t="shared" si="144"/>
        <v>1.3636363636363637E-4</v>
      </c>
      <c r="P1595" s="8">
        <f t="shared" si="145"/>
        <v>1</v>
      </c>
      <c r="Q1595" s="4" t="str">
        <f t="shared" si="146"/>
        <v>photography</v>
      </c>
      <c r="R1595" s="4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8.5" x14ac:dyDescent="0.4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8221</v>
      </c>
      <c r="G1596" s="4" t="s">
        <v>8224</v>
      </c>
      <c r="H1596" s="4" t="s">
        <v>8246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8291</v>
      </c>
      <c r="O1596" s="7">
        <f t="shared" si="144"/>
        <v>0.20499999999999999</v>
      </c>
      <c r="P1596" s="8">
        <f t="shared" si="145"/>
        <v>20.5</v>
      </c>
      <c r="Q1596" s="4" t="str">
        <f t="shared" si="146"/>
        <v>photography</v>
      </c>
      <c r="R1596" s="4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2.75" x14ac:dyDescent="0.4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8221</v>
      </c>
      <c r="G1597" s="4" t="s">
        <v>8224</v>
      </c>
      <c r="H1597" s="4" t="s">
        <v>8246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8291</v>
      </c>
      <c r="O1597" s="7">
        <f t="shared" si="144"/>
        <v>2.8E-3</v>
      </c>
      <c r="P1597" s="8">
        <f t="shared" si="145"/>
        <v>40</v>
      </c>
      <c r="Q1597" s="4" t="str">
        <f t="shared" si="146"/>
        <v>photography</v>
      </c>
      <c r="R1597" s="4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2.75" x14ac:dyDescent="0.4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8221</v>
      </c>
      <c r="G1598" s="4" t="s">
        <v>8225</v>
      </c>
      <c r="H1598" s="4" t="s">
        <v>8247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8291</v>
      </c>
      <c r="O1598" s="7">
        <f t="shared" si="144"/>
        <v>2.3076923076923078E-2</v>
      </c>
      <c r="P1598" s="8">
        <f t="shared" si="145"/>
        <v>25</v>
      </c>
      <c r="Q1598" s="4" t="str">
        <f t="shared" si="146"/>
        <v>photography</v>
      </c>
      <c r="R1598" s="4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2.75" x14ac:dyDescent="0.4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8221</v>
      </c>
      <c r="G1599" s="4" t="s">
        <v>8224</v>
      </c>
      <c r="H1599" s="4" t="s">
        <v>8246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8291</v>
      </c>
      <c r="O1599" s="7">
        <f t="shared" si="144"/>
        <v>0</v>
      </c>
      <c r="P1599" s="8" t="e">
        <f t="shared" si="145"/>
        <v>#DIV/0!</v>
      </c>
      <c r="Q1599" s="4" t="str">
        <f t="shared" si="146"/>
        <v>photography</v>
      </c>
      <c r="R1599" s="4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7" x14ac:dyDescent="0.4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8221</v>
      </c>
      <c r="G1600" s="4" t="s">
        <v>8224</v>
      </c>
      <c r="H1600" s="4" t="s">
        <v>8246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8291</v>
      </c>
      <c r="O1600" s="7">
        <f t="shared" si="144"/>
        <v>1.25E-3</v>
      </c>
      <c r="P1600" s="8">
        <f t="shared" si="145"/>
        <v>1</v>
      </c>
      <c r="Q1600" s="4" t="str">
        <f t="shared" si="146"/>
        <v>photography</v>
      </c>
      <c r="R1600" s="4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2.75" x14ac:dyDescent="0.4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8221</v>
      </c>
      <c r="G1601" s="4" t="s">
        <v>8225</v>
      </c>
      <c r="H1601" s="4" t="s">
        <v>8247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8291</v>
      </c>
      <c r="O1601" s="7">
        <f t="shared" si="144"/>
        <v>0</v>
      </c>
      <c r="P1601" s="8" t="e">
        <f t="shared" si="145"/>
        <v>#DIV/0!</v>
      </c>
      <c r="Q1601" s="4" t="str">
        <f t="shared" si="146"/>
        <v>photography</v>
      </c>
      <c r="R1601" s="4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2.75" x14ac:dyDescent="0.4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8221</v>
      </c>
      <c r="G1602" s="4" t="s">
        <v>8224</v>
      </c>
      <c r="H1602" s="4" t="s">
        <v>8246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8291</v>
      </c>
      <c r="O1602" s="7">
        <f t="shared" ref="O1602:O1665" si="150">E1602/D1602</f>
        <v>7.3400000000000007E-2</v>
      </c>
      <c r="P1602" s="8">
        <f t="shared" ref="P1602:P1665" si="151">ROUND(E1602/L1602, 2)</f>
        <v>40.78</v>
      </c>
      <c r="Q1602" s="4" t="str">
        <f t="shared" si="146"/>
        <v>photography</v>
      </c>
      <c r="R1602" s="4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2.75" hidden="1" x14ac:dyDescent="0.4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8219</v>
      </c>
      <c r="G1603" s="4" t="s">
        <v>8224</v>
      </c>
      <c r="H1603" s="4" t="s">
        <v>8246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8276</v>
      </c>
      <c r="O1603" s="7">
        <f t="shared" si="150"/>
        <v>1.082492</v>
      </c>
      <c r="P1603" s="8">
        <f t="shared" si="151"/>
        <v>48.33</v>
      </c>
      <c r="Q1603" s="4" t="str">
        <f t="shared" ref="Q1603:Q1666" si="152">LEFT(N1603,(SEARCH("/",N1603,1)-1))</f>
        <v>music</v>
      </c>
      <c r="R1603" s="4" t="str">
        <f t="shared" ref="R1603:R1666" si="153">RIGHT(N1603,(LEN(N1603)-SEARCH("/",N1603,1)))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2.75" hidden="1" x14ac:dyDescent="0.4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8219</v>
      </c>
      <c r="G1604" s="4" t="s">
        <v>8224</v>
      </c>
      <c r="H1604" s="4" t="s">
        <v>8246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8276</v>
      </c>
      <c r="O1604" s="7">
        <f t="shared" si="150"/>
        <v>1.0016666666666667</v>
      </c>
      <c r="P1604" s="8">
        <f t="shared" si="151"/>
        <v>46.95</v>
      </c>
      <c r="Q1604" s="4" t="str">
        <f t="shared" si="152"/>
        <v>music</v>
      </c>
      <c r="R1604" s="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8.5" hidden="1" x14ac:dyDescent="0.4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8219</v>
      </c>
      <c r="G1605" s="4" t="s">
        <v>8224</v>
      </c>
      <c r="H1605" s="4" t="s">
        <v>8246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8276</v>
      </c>
      <c r="O1605" s="7">
        <f t="shared" si="150"/>
        <v>1.0003299999999999</v>
      </c>
      <c r="P1605" s="8">
        <f t="shared" si="151"/>
        <v>66.69</v>
      </c>
      <c r="Q1605" s="4" t="str">
        <f t="shared" si="152"/>
        <v>music</v>
      </c>
      <c r="R1605" s="4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2.75" hidden="1" x14ac:dyDescent="0.4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8219</v>
      </c>
      <c r="G1606" s="4" t="s">
        <v>8224</v>
      </c>
      <c r="H1606" s="4" t="s">
        <v>8246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8276</v>
      </c>
      <c r="O1606" s="7">
        <f t="shared" si="150"/>
        <v>1.2210714285714286</v>
      </c>
      <c r="P1606" s="8">
        <f t="shared" si="151"/>
        <v>48.84</v>
      </c>
      <c r="Q1606" s="4" t="str">
        <f t="shared" si="152"/>
        <v>music</v>
      </c>
      <c r="R1606" s="4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2.75" hidden="1" x14ac:dyDescent="0.4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8219</v>
      </c>
      <c r="G1607" s="4" t="s">
        <v>8224</v>
      </c>
      <c r="H1607" s="4" t="s">
        <v>8246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8276</v>
      </c>
      <c r="O1607" s="7">
        <f t="shared" si="150"/>
        <v>1.0069333333333335</v>
      </c>
      <c r="P1607" s="8">
        <f t="shared" si="151"/>
        <v>137.31</v>
      </c>
      <c r="Q1607" s="4" t="str">
        <f t="shared" si="152"/>
        <v>music</v>
      </c>
      <c r="R1607" s="4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42.75" hidden="1" x14ac:dyDescent="0.4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8219</v>
      </c>
      <c r="G1608" s="4" t="s">
        <v>8224</v>
      </c>
      <c r="H1608" s="4" t="s">
        <v>8246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8276</v>
      </c>
      <c r="O1608" s="7">
        <f t="shared" si="150"/>
        <v>1.01004125</v>
      </c>
      <c r="P1608" s="8">
        <f t="shared" si="151"/>
        <v>87.83</v>
      </c>
      <c r="Q1608" s="4" t="str">
        <f t="shared" si="152"/>
        <v>music</v>
      </c>
      <c r="R1608" s="4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2.75" hidden="1" x14ac:dyDescent="0.4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8219</v>
      </c>
      <c r="G1609" s="4" t="s">
        <v>8224</v>
      </c>
      <c r="H1609" s="4" t="s">
        <v>8246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8276</v>
      </c>
      <c r="O1609" s="7">
        <f t="shared" si="150"/>
        <v>1.4511000000000001</v>
      </c>
      <c r="P1609" s="8">
        <f t="shared" si="151"/>
        <v>70.790000000000006</v>
      </c>
      <c r="Q1609" s="4" t="str">
        <f t="shared" si="152"/>
        <v>music</v>
      </c>
      <c r="R1609" s="4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8.5" hidden="1" x14ac:dyDescent="0.4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8219</v>
      </c>
      <c r="G1610" s="4" t="s">
        <v>8224</v>
      </c>
      <c r="H1610" s="4" t="s">
        <v>8246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8276</v>
      </c>
      <c r="O1610" s="7">
        <f t="shared" si="150"/>
        <v>1.0125</v>
      </c>
      <c r="P1610" s="8">
        <f t="shared" si="151"/>
        <v>52.83</v>
      </c>
      <c r="Q1610" s="4" t="str">
        <f t="shared" si="152"/>
        <v>music</v>
      </c>
      <c r="R1610" s="4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2.75" hidden="1" x14ac:dyDescent="0.4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8219</v>
      </c>
      <c r="G1611" s="4" t="s">
        <v>8224</v>
      </c>
      <c r="H1611" s="4" t="s">
        <v>8246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8276</v>
      </c>
      <c r="O1611" s="7">
        <f t="shared" si="150"/>
        <v>1.1833333333333333</v>
      </c>
      <c r="P1611" s="8">
        <f t="shared" si="151"/>
        <v>443.75</v>
      </c>
      <c r="Q1611" s="4" t="str">
        <f t="shared" si="152"/>
        <v>music</v>
      </c>
      <c r="R1611" s="4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8.5" hidden="1" x14ac:dyDescent="0.4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8219</v>
      </c>
      <c r="G1612" s="4" t="s">
        <v>8224</v>
      </c>
      <c r="H1612" s="4" t="s">
        <v>8246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8276</v>
      </c>
      <c r="O1612" s="7">
        <f t="shared" si="150"/>
        <v>2.7185000000000001</v>
      </c>
      <c r="P1612" s="8">
        <f t="shared" si="151"/>
        <v>48.54</v>
      </c>
      <c r="Q1612" s="4" t="str">
        <f t="shared" si="152"/>
        <v>music</v>
      </c>
      <c r="R1612" s="4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idden="1" x14ac:dyDescent="0.4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8219</v>
      </c>
      <c r="G1613" s="4" t="s">
        <v>8224</v>
      </c>
      <c r="H1613" s="4" t="s">
        <v>8246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8276</v>
      </c>
      <c r="O1613" s="7">
        <f t="shared" si="150"/>
        <v>1.25125</v>
      </c>
      <c r="P1613" s="8">
        <f t="shared" si="151"/>
        <v>37.07</v>
      </c>
      <c r="Q1613" s="4" t="str">
        <f t="shared" si="152"/>
        <v>music</v>
      </c>
      <c r="R1613" s="4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28.5" hidden="1" x14ac:dyDescent="0.4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8219</v>
      </c>
      <c r="G1614" s="4" t="s">
        <v>8224</v>
      </c>
      <c r="H1614" s="4" t="s">
        <v>8246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8276</v>
      </c>
      <c r="O1614" s="7">
        <f t="shared" si="150"/>
        <v>1.1000000000000001</v>
      </c>
      <c r="P1614" s="8">
        <f t="shared" si="151"/>
        <v>50</v>
      </c>
      <c r="Q1614" s="4" t="str">
        <f t="shared" si="152"/>
        <v>music</v>
      </c>
      <c r="R1614" s="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2.75" hidden="1" x14ac:dyDescent="0.4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8219</v>
      </c>
      <c r="G1615" s="4" t="s">
        <v>8224</v>
      </c>
      <c r="H1615" s="4" t="s">
        <v>8246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8276</v>
      </c>
      <c r="O1615" s="7">
        <f t="shared" si="150"/>
        <v>1.0149999999999999</v>
      </c>
      <c r="P1615" s="8">
        <f t="shared" si="151"/>
        <v>39.04</v>
      </c>
      <c r="Q1615" s="4" t="str">
        <f t="shared" si="152"/>
        <v>music</v>
      </c>
      <c r="R1615" s="4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2.75" hidden="1" x14ac:dyDescent="0.4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8219</v>
      </c>
      <c r="G1616" s="4" t="s">
        <v>8224</v>
      </c>
      <c r="H1616" s="4" t="s">
        <v>8246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8276</v>
      </c>
      <c r="O1616" s="7">
        <f t="shared" si="150"/>
        <v>1.0269999999999999</v>
      </c>
      <c r="P1616" s="8">
        <f t="shared" si="151"/>
        <v>66.69</v>
      </c>
      <c r="Q1616" s="4" t="str">
        <f t="shared" si="152"/>
        <v>music</v>
      </c>
      <c r="R1616" s="4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2.75" hidden="1" x14ac:dyDescent="0.4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8219</v>
      </c>
      <c r="G1617" s="4" t="s">
        <v>8224</v>
      </c>
      <c r="H1617" s="4" t="s">
        <v>8246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8276</v>
      </c>
      <c r="O1617" s="7">
        <f t="shared" si="150"/>
        <v>1.1412500000000001</v>
      </c>
      <c r="P1617" s="8">
        <f t="shared" si="151"/>
        <v>67.13</v>
      </c>
      <c r="Q1617" s="4" t="str">
        <f t="shared" si="152"/>
        <v>music</v>
      </c>
      <c r="R1617" s="4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2.75" hidden="1" x14ac:dyDescent="0.4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8219</v>
      </c>
      <c r="G1618" s="4" t="s">
        <v>8224</v>
      </c>
      <c r="H1618" s="4" t="s">
        <v>8246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8276</v>
      </c>
      <c r="O1618" s="7">
        <f t="shared" si="150"/>
        <v>1.042</v>
      </c>
      <c r="P1618" s="8">
        <f t="shared" si="151"/>
        <v>66.37</v>
      </c>
      <c r="Q1618" s="4" t="str">
        <f t="shared" si="152"/>
        <v>music</v>
      </c>
      <c r="R1618" s="4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8.5" hidden="1" x14ac:dyDescent="0.4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8219</v>
      </c>
      <c r="G1619" s="4" t="s">
        <v>8224</v>
      </c>
      <c r="H1619" s="4" t="s">
        <v>8246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8276</v>
      </c>
      <c r="O1619" s="7">
        <f t="shared" si="150"/>
        <v>1.4585714285714286</v>
      </c>
      <c r="P1619" s="8">
        <f t="shared" si="151"/>
        <v>64.62</v>
      </c>
      <c r="Q1619" s="4" t="str">
        <f t="shared" si="152"/>
        <v>music</v>
      </c>
      <c r="R1619" s="4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28.5" hidden="1" x14ac:dyDescent="0.4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8219</v>
      </c>
      <c r="G1620" s="4" t="s">
        <v>8224</v>
      </c>
      <c r="H1620" s="4" t="s">
        <v>8246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8276</v>
      </c>
      <c r="O1620" s="7">
        <f t="shared" si="150"/>
        <v>1.0506666666666666</v>
      </c>
      <c r="P1620" s="8">
        <f t="shared" si="151"/>
        <v>58.37</v>
      </c>
      <c r="Q1620" s="4" t="str">
        <f t="shared" si="152"/>
        <v>music</v>
      </c>
      <c r="R1620" s="4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2.75" hidden="1" x14ac:dyDescent="0.4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8219</v>
      </c>
      <c r="G1621" s="4" t="s">
        <v>8224</v>
      </c>
      <c r="H1621" s="4" t="s">
        <v>8246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8276</v>
      </c>
      <c r="O1621" s="7">
        <f t="shared" si="150"/>
        <v>1.3333333333333333</v>
      </c>
      <c r="P1621" s="8">
        <f t="shared" si="151"/>
        <v>86.96</v>
      </c>
      <c r="Q1621" s="4" t="str">
        <f t="shared" si="152"/>
        <v>music</v>
      </c>
      <c r="R1621" s="4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8.5" hidden="1" x14ac:dyDescent="0.4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8219</v>
      </c>
      <c r="G1622" s="4" t="s">
        <v>8224</v>
      </c>
      <c r="H1622" s="4" t="s">
        <v>8246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8276</v>
      </c>
      <c r="O1622" s="7">
        <f t="shared" si="150"/>
        <v>1.1299999999999999</v>
      </c>
      <c r="P1622" s="8">
        <f t="shared" si="151"/>
        <v>66.47</v>
      </c>
      <c r="Q1622" s="4" t="str">
        <f t="shared" si="152"/>
        <v>music</v>
      </c>
      <c r="R1622" s="4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2.75" hidden="1" x14ac:dyDescent="0.4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8219</v>
      </c>
      <c r="G1623" s="4" t="s">
        <v>8224</v>
      </c>
      <c r="H1623" s="4" t="s">
        <v>8246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8276</v>
      </c>
      <c r="O1623" s="7">
        <f t="shared" si="150"/>
        <v>1.212</v>
      </c>
      <c r="P1623" s="8">
        <f t="shared" si="151"/>
        <v>163.78</v>
      </c>
      <c r="Q1623" s="4" t="str">
        <f t="shared" si="152"/>
        <v>music</v>
      </c>
      <c r="R1623" s="4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2.75" hidden="1" x14ac:dyDescent="0.4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8219</v>
      </c>
      <c r="G1624" s="4" t="s">
        <v>8224</v>
      </c>
      <c r="H1624" s="4" t="s">
        <v>8246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8276</v>
      </c>
      <c r="O1624" s="7">
        <f t="shared" si="150"/>
        <v>1.0172463768115942</v>
      </c>
      <c r="P1624" s="8">
        <f t="shared" si="151"/>
        <v>107.98</v>
      </c>
      <c r="Q1624" s="4" t="str">
        <f t="shared" si="152"/>
        <v>music</v>
      </c>
      <c r="R1624" s="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2.75" hidden="1" x14ac:dyDescent="0.4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8219</v>
      </c>
      <c r="G1625" s="4" t="s">
        <v>8225</v>
      </c>
      <c r="H1625" s="4" t="s">
        <v>8247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8276</v>
      </c>
      <c r="O1625" s="7">
        <f t="shared" si="150"/>
        <v>1.0106666666666666</v>
      </c>
      <c r="P1625" s="8">
        <f t="shared" si="151"/>
        <v>42.11</v>
      </c>
      <c r="Q1625" s="4" t="str">
        <f t="shared" si="152"/>
        <v>music</v>
      </c>
      <c r="R1625" s="4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28.5" hidden="1" x14ac:dyDescent="0.4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8219</v>
      </c>
      <c r="G1626" s="4" t="s">
        <v>8224</v>
      </c>
      <c r="H1626" s="4" t="s">
        <v>8246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8276</v>
      </c>
      <c r="O1626" s="7">
        <f t="shared" si="150"/>
        <v>1.18</v>
      </c>
      <c r="P1626" s="8">
        <f t="shared" si="151"/>
        <v>47.2</v>
      </c>
      <c r="Q1626" s="4" t="str">
        <f t="shared" si="152"/>
        <v>music</v>
      </c>
      <c r="R1626" s="4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42.75" hidden="1" x14ac:dyDescent="0.4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8219</v>
      </c>
      <c r="G1627" s="4" t="s">
        <v>8224</v>
      </c>
      <c r="H1627" s="4" t="s">
        <v>8246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8276</v>
      </c>
      <c r="O1627" s="7">
        <f t="shared" si="150"/>
        <v>1.5533333333333332</v>
      </c>
      <c r="P1627" s="8">
        <f t="shared" si="151"/>
        <v>112.02</v>
      </c>
      <c r="Q1627" s="4" t="str">
        <f t="shared" si="152"/>
        <v>music</v>
      </c>
      <c r="R1627" s="4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2.75" hidden="1" x14ac:dyDescent="0.4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8219</v>
      </c>
      <c r="G1628" s="4" t="s">
        <v>8224</v>
      </c>
      <c r="H1628" s="4" t="s">
        <v>8246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8276</v>
      </c>
      <c r="O1628" s="7">
        <f t="shared" si="150"/>
        <v>1.0118750000000001</v>
      </c>
      <c r="P1628" s="8">
        <f t="shared" si="151"/>
        <v>74.95</v>
      </c>
      <c r="Q1628" s="4" t="str">
        <f t="shared" si="152"/>
        <v>music</v>
      </c>
      <c r="R1628" s="4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2.75" hidden="1" x14ac:dyDescent="0.4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8219</v>
      </c>
      <c r="G1629" s="4" t="s">
        <v>8224</v>
      </c>
      <c r="H1629" s="4" t="s">
        <v>8246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8276</v>
      </c>
      <c r="O1629" s="7">
        <f t="shared" si="150"/>
        <v>1.17</v>
      </c>
      <c r="P1629" s="8">
        <f t="shared" si="151"/>
        <v>61.58</v>
      </c>
      <c r="Q1629" s="4" t="str">
        <f t="shared" si="152"/>
        <v>music</v>
      </c>
      <c r="R1629" s="4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8.5" hidden="1" x14ac:dyDescent="0.4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8219</v>
      </c>
      <c r="G1630" s="4" t="s">
        <v>8224</v>
      </c>
      <c r="H1630" s="4" t="s">
        <v>8246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8276</v>
      </c>
      <c r="O1630" s="7">
        <f t="shared" si="150"/>
        <v>1.00925</v>
      </c>
      <c r="P1630" s="8">
        <f t="shared" si="151"/>
        <v>45.88</v>
      </c>
      <c r="Q1630" s="4" t="str">
        <f t="shared" si="152"/>
        <v>music</v>
      </c>
      <c r="R1630" s="4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8.5" hidden="1" x14ac:dyDescent="0.4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8219</v>
      </c>
      <c r="G1631" s="4" t="s">
        <v>8224</v>
      </c>
      <c r="H1631" s="4" t="s">
        <v>8246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8276</v>
      </c>
      <c r="O1631" s="7">
        <f t="shared" si="150"/>
        <v>1.0366666666666666</v>
      </c>
      <c r="P1631" s="8">
        <f t="shared" si="151"/>
        <v>75.849999999999994</v>
      </c>
      <c r="Q1631" s="4" t="str">
        <f t="shared" si="152"/>
        <v>music</v>
      </c>
      <c r="R1631" s="4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2.75" hidden="1" x14ac:dyDescent="0.4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8219</v>
      </c>
      <c r="G1632" s="4" t="s">
        <v>8224</v>
      </c>
      <c r="H1632" s="4" t="s">
        <v>8246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8276</v>
      </c>
      <c r="O1632" s="7">
        <f t="shared" si="150"/>
        <v>2.6524999999999999</v>
      </c>
      <c r="P1632" s="8">
        <f t="shared" si="151"/>
        <v>84.21</v>
      </c>
      <c r="Q1632" s="4" t="str">
        <f t="shared" si="152"/>
        <v>music</v>
      </c>
      <c r="R1632" s="4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2.75" hidden="1" x14ac:dyDescent="0.4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8219</v>
      </c>
      <c r="G1633" s="4" t="s">
        <v>8224</v>
      </c>
      <c r="H1633" s="4" t="s">
        <v>8246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8276</v>
      </c>
      <c r="O1633" s="7">
        <f t="shared" si="150"/>
        <v>1.5590999999999999</v>
      </c>
      <c r="P1633" s="8">
        <f t="shared" si="151"/>
        <v>117.23</v>
      </c>
      <c r="Q1633" s="4" t="str">
        <f t="shared" si="152"/>
        <v>music</v>
      </c>
      <c r="R1633" s="4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42.75" hidden="1" x14ac:dyDescent="0.4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8219</v>
      </c>
      <c r="G1634" s="4" t="s">
        <v>8224</v>
      </c>
      <c r="H1634" s="4" t="s">
        <v>8246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8276</v>
      </c>
      <c r="O1634" s="7">
        <f t="shared" si="150"/>
        <v>1.0162500000000001</v>
      </c>
      <c r="P1634" s="8">
        <f t="shared" si="151"/>
        <v>86.49</v>
      </c>
      <c r="Q1634" s="4" t="str">
        <f t="shared" si="152"/>
        <v>music</v>
      </c>
      <c r="R1634" s="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2.75" hidden="1" x14ac:dyDescent="0.4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8219</v>
      </c>
      <c r="G1635" s="4" t="s">
        <v>8224</v>
      </c>
      <c r="H1635" s="4" t="s">
        <v>8246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8276</v>
      </c>
      <c r="O1635" s="7">
        <f t="shared" si="150"/>
        <v>1</v>
      </c>
      <c r="P1635" s="8">
        <f t="shared" si="151"/>
        <v>172.41</v>
      </c>
      <c r="Q1635" s="4" t="str">
        <f t="shared" si="152"/>
        <v>music</v>
      </c>
      <c r="R1635" s="4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28.5" hidden="1" x14ac:dyDescent="0.4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8219</v>
      </c>
      <c r="G1636" s="4" t="s">
        <v>8224</v>
      </c>
      <c r="H1636" s="4" t="s">
        <v>8246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8276</v>
      </c>
      <c r="O1636" s="7">
        <f t="shared" si="150"/>
        <v>1.0049999999999999</v>
      </c>
      <c r="P1636" s="8">
        <f t="shared" si="151"/>
        <v>62.81</v>
      </c>
      <c r="Q1636" s="4" t="str">
        <f t="shared" si="152"/>
        <v>music</v>
      </c>
      <c r="R1636" s="4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42.75" hidden="1" x14ac:dyDescent="0.4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8219</v>
      </c>
      <c r="G1637" s="4" t="s">
        <v>8224</v>
      </c>
      <c r="H1637" s="4" t="s">
        <v>8246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8276</v>
      </c>
      <c r="O1637" s="7">
        <f t="shared" si="150"/>
        <v>1.2529999999999999</v>
      </c>
      <c r="P1637" s="8">
        <f t="shared" si="151"/>
        <v>67.73</v>
      </c>
      <c r="Q1637" s="4" t="str">
        <f t="shared" si="152"/>
        <v>music</v>
      </c>
      <c r="R1637" s="4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2.75" hidden="1" x14ac:dyDescent="0.4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8219</v>
      </c>
      <c r="G1638" s="4" t="s">
        <v>8224</v>
      </c>
      <c r="H1638" s="4" t="s">
        <v>8246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8276</v>
      </c>
      <c r="O1638" s="7">
        <f t="shared" si="150"/>
        <v>1.0355555555555556</v>
      </c>
      <c r="P1638" s="8">
        <f t="shared" si="151"/>
        <v>53.56</v>
      </c>
      <c r="Q1638" s="4" t="str">
        <f t="shared" si="152"/>
        <v>music</v>
      </c>
      <c r="R1638" s="4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2.75" hidden="1" x14ac:dyDescent="0.4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8219</v>
      </c>
      <c r="G1639" s="4" t="s">
        <v>8224</v>
      </c>
      <c r="H1639" s="4" t="s">
        <v>8246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8276</v>
      </c>
      <c r="O1639" s="7">
        <f t="shared" si="150"/>
        <v>1.038</v>
      </c>
      <c r="P1639" s="8">
        <f t="shared" si="151"/>
        <v>34.6</v>
      </c>
      <c r="Q1639" s="4" t="str">
        <f t="shared" si="152"/>
        <v>music</v>
      </c>
      <c r="R1639" s="4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8.5" hidden="1" x14ac:dyDescent="0.4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8219</v>
      </c>
      <c r="G1640" s="4" t="s">
        <v>8224</v>
      </c>
      <c r="H1640" s="4" t="s">
        <v>8246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8276</v>
      </c>
      <c r="O1640" s="7">
        <f t="shared" si="150"/>
        <v>1.05</v>
      </c>
      <c r="P1640" s="8">
        <f t="shared" si="151"/>
        <v>38.89</v>
      </c>
      <c r="Q1640" s="4" t="str">
        <f t="shared" si="152"/>
        <v>music</v>
      </c>
      <c r="R1640" s="4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2.75" hidden="1" x14ac:dyDescent="0.4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8219</v>
      </c>
      <c r="G1641" s="4" t="s">
        <v>8224</v>
      </c>
      <c r="H1641" s="4" t="s">
        <v>8246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8276</v>
      </c>
      <c r="O1641" s="7">
        <f t="shared" si="150"/>
        <v>1</v>
      </c>
      <c r="P1641" s="8">
        <f t="shared" si="151"/>
        <v>94.74</v>
      </c>
      <c r="Q1641" s="4" t="str">
        <f t="shared" si="152"/>
        <v>music</v>
      </c>
      <c r="R1641" s="4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2.75" hidden="1" x14ac:dyDescent="0.4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8219</v>
      </c>
      <c r="G1642" s="4" t="s">
        <v>8224</v>
      </c>
      <c r="H1642" s="4" t="s">
        <v>8246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8276</v>
      </c>
      <c r="O1642" s="7">
        <f t="shared" si="150"/>
        <v>1.6986000000000001</v>
      </c>
      <c r="P1642" s="8">
        <f t="shared" si="151"/>
        <v>39.97</v>
      </c>
      <c r="Q1642" s="4" t="str">
        <f t="shared" si="152"/>
        <v>music</v>
      </c>
      <c r="R1642" s="4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8.5" hidden="1" x14ac:dyDescent="0.4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8219</v>
      </c>
      <c r="G1643" s="4" t="s">
        <v>8224</v>
      </c>
      <c r="H1643" s="4" t="s">
        <v>8246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8292</v>
      </c>
      <c r="O1643" s="7">
        <f t="shared" si="150"/>
        <v>1.014</v>
      </c>
      <c r="P1643" s="8">
        <f t="shared" si="151"/>
        <v>97.5</v>
      </c>
      <c r="Q1643" s="4" t="str">
        <f t="shared" si="152"/>
        <v>music</v>
      </c>
      <c r="R1643" s="4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2.75" hidden="1" x14ac:dyDescent="0.4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8219</v>
      </c>
      <c r="G1644" s="4" t="s">
        <v>8224</v>
      </c>
      <c r="H1644" s="4" t="s">
        <v>8246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8292</v>
      </c>
      <c r="O1644" s="7">
        <f t="shared" si="150"/>
        <v>1</v>
      </c>
      <c r="P1644" s="8">
        <f t="shared" si="151"/>
        <v>42.86</v>
      </c>
      <c r="Q1644" s="4" t="str">
        <f t="shared" si="152"/>
        <v>music</v>
      </c>
      <c r="R1644" s="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8.5" hidden="1" x14ac:dyDescent="0.4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8219</v>
      </c>
      <c r="G1645" s="4" t="s">
        <v>8224</v>
      </c>
      <c r="H1645" s="4" t="s">
        <v>8246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8292</v>
      </c>
      <c r="O1645" s="7">
        <f t="shared" si="150"/>
        <v>1.2470000000000001</v>
      </c>
      <c r="P1645" s="8">
        <f t="shared" si="151"/>
        <v>168.51</v>
      </c>
      <c r="Q1645" s="4" t="str">
        <f t="shared" si="152"/>
        <v>music</v>
      </c>
      <c r="R1645" s="4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2.75" hidden="1" x14ac:dyDescent="0.4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8219</v>
      </c>
      <c r="G1646" s="4" t="s">
        <v>8224</v>
      </c>
      <c r="H1646" s="4" t="s">
        <v>8246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8292</v>
      </c>
      <c r="O1646" s="7">
        <f t="shared" si="150"/>
        <v>1.095</v>
      </c>
      <c r="P1646" s="8">
        <f t="shared" si="151"/>
        <v>85.55</v>
      </c>
      <c r="Q1646" s="4" t="str">
        <f t="shared" si="152"/>
        <v>music</v>
      </c>
      <c r="R1646" s="4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2.75" hidden="1" x14ac:dyDescent="0.4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8219</v>
      </c>
      <c r="G1647" s="4" t="s">
        <v>8224</v>
      </c>
      <c r="H1647" s="4" t="s">
        <v>8246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8292</v>
      </c>
      <c r="O1647" s="7">
        <f t="shared" si="150"/>
        <v>1.1080000000000001</v>
      </c>
      <c r="P1647" s="8">
        <f t="shared" si="151"/>
        <v>554</v>
      </c>
      <c r="Q1647" s="4" t="str">
        <f t="shared" si="152"/>
        <v>music</v>
      </c>
      <c r="R1647" s="4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42.75" hidden="1" x14ac:dyDescent="0.4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8219</v>
      </c>
      <c r="G1648" s="4" t="s">
        <v>8225</v>
      </c>
      <c r="H1648" s="4" t="s">
        <v>8247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8292</v>
      </c>
      <c r="O1648" s="7">
        <f t="shared" si="150"/>
        <v>1.1020000000000001</v>
      </c>
      <c r="P1648" s="8">
        <f t="shared" si="151"/>
        <v>26.55</v>
      </c>
      <c r="Q1648" s="4" t="str">
        <f t="shared" si="152"/>
        <v>music</v>
      </c>
      <c r="R1648" s="4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2.75" hidden="1" x14ac:dyDescent="0.4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8219</v>
      </c>
      <c r="G1649" s="4" t="s">
        <v>8224</v>
      </c>
      <c r="H1649" s="4" t="s">
        <v>8246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8292</v>
      </c>
      <c r="O1649" s="7">
        <f t="shared" si="150"/>
        <v>1.0471999999999999</v>
      </c>
      <c r="P1649" s="8">
        <f t="shared" si="151"/>
        <v>113.83</v>
      </c>
      <c r="Q1649" s="4" t="str">
        <f t="shared" si="152"/>
        <v>music</v>
      </c>
      <c r="R1649" s="4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2.75" hidden="1" x14ac:dyDescent="0.4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8219</v>
      </c>
      <c r="G1650" s="4" t="s">
        <v>8224</v>
      </c>
      <c r="H1650" s="4" t="s">
        <v>8246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8292</v>
      </c>
      <c r="O1650" s="7">
        <f t="shared" si="150"/>
        <v>1.2526086956521738</v>
      </c>
      <c r="P1650" s="8">
        <f t="shared" si="151"/>
        <v>32.01</v>
      </c>
      <c r="Q1650" s="4" t="str">
        <f t="shared" si="152"/>
        <v>music</v>
      </c>
      <c r="R1650" s="4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2.75" hidden="1" x14ac:dyDescent="0.4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8219</v>
      </c>
      <c r="G1651" s="4" t="s">
        <v>8224</v>
      </c>
      <c r="H1651" s="4" t="s">
        <v>8246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8292</v>
      </c>
      <c r="O1651" s="7">
        <f t="shared" si="150"/>
        <v>1.0058763157894737</v>
      </c>
      <c r="P1651" s="8">
        <f t="shared" si="151"/>
        <v>47.19</v>
      </c>
      <c r="Q1651" s="4" t="str">
        <f t="shared" si="152"/>
        <v>music</v>
      </c>
      <c r="R1651" s="4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28.5" hidden="1" x14ac:dyDescent="0.4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8219</v>
      </c>
      <c r="G1652" s="4" t="s">
        <v>8224</v>
      </c>
      <c r="H1652" s="4" t="s">
        <v>8246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8292</v>
      </c>
      <c r="O1652" s="7">
        <f t="shared" si="150"/>
        <v>1.4155</v>
      </c>
      <c r="P1652" s="8">
        <f t="shared" si="151"/>
        <v>88.47</v>
      </c>
      <c r="Q1652" s="4" t="str">
        <f t="shared" si="152"/>
        <v>music</v>
      </c>
      <c r="R1652" s="4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2.75" hidden="1" x14ac:dyDescent="0.4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8219</v>
      </c>
      <c r="G1653" s="4" t="s">
        <v>8224</v>
      </c>
      <c r="H1653" s="4" t="s">
        <v>8246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8292</v>
      </c>
      <c r="O1653" s="7">
        <f t="shared" si="150"/>
        <v>1.0075000000000001</v>
      </c>
      <c r="P1653" s="8">
        <f t="shared" si="151"/>
        <v>100.75</v>
      </c>
      <c r="Q1653" s="4" t="str">
        <f t="shared" si="152"/>
        <v>music</v>
      </c>
      <c r="R1653" s="4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2.75" hidden="1" x14ac:dyDescent="0.4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8219</v>
      </c>
      <c r="G1654" s="4" t="s">
        <v>8224</v>
      </c>
      <c r="H1654" s="4" t="s">
        <v>8246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8292</v>
      </c>
      <c r="O1654" s="7">
        <f t="shared" si="150"/>
        <v>1.0066666666666666</v>
      </c>
      <c r="P1654" s="8">
        <f t="shared" si="151"/>
        <v>64.709999999999994</v>
      </c>
      <c r="Q1654" s="4" t="str">
        <f t="shared" si="152"/>
        <v>music</v>
      </c>
      <c r="R1654" s="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2.75" hidden="1" x14ac:dyDescent="0.4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8219</v>
      </c>
      <c r="G1655" s="4" t="s">
        <v>8224</v>
      </c>
      <c r="H1655" s="4" t="s">
        <v>8246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8292</v>
      </c>
      <c r="O1655" s="7">
        <f t="shared" si="150"/>
        <v>1.7423040000000001</v>
      </c>
      <c r="P1655" s="8">
        <f t="shared" si="151"/>
        <v>51.85</v>
      </c>
      <c r="Q1655" s="4" t="str">
        <f t="shared" si="152"/>
        <v>music</v>
      </c>
      <c r="R1655" s="4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2.75" hidden="1" x14ac:dyDescent="0.4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8219</v>
      </c>
      <c r="G1656" s="4" t="s">
        <v>8224</v>
      </c>
      <c r="H1656" s="4" t="s">
        <v>8246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8292</v>
      </c>
      <c r="O1656" s="7">
        <f t="shared" si="150"/>
        <v>1.199090909090909</v>
      </c>
      <c r="P1656" s="8">
        <f t="shared" si="151"/>
        <v>38.79</v>
      </c>
      <c r="Q1656" s="4" t="str">
        <f t="shared" si="152"/>
        <v>music</v>
      </c>
      <c r="R1656" s="4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8.5" hidden="1" x14ac:dyDescent="0.4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8219</v>
      </c>
      <c r="G1657" s="4" t="s">
        <v>8224</v>
      </c>
      <c r="H1657" s="4" t="s">
        <v>8246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8292</v>
      </c>
      <c r="O1657" s="7">
        <f t="shared" si="150"/>
        <v>1.4286666666666668</v>
      </c>
      <c r="P1657" s="8">
        <f t="shared" si="151"/>
        <v>44.65</v>
      </c>
      <c r="Q1657" s="4" t="str">
        <f t="shared" si="152"/>
        <v>music</v>
      </c>
      <c r="R1657" s="4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7" hidden="1" x14ac:dyDescent="0.4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8219</v>
      </c>
      <c r="G1658" s="4" t="s">
        <v>8224</v>
      </c>
      <c r="H1658" s="4" t="s">
        <v>8246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8292</v>
      </c>
      <c r="O1658" s="7">
        <f t="shared" si="150"/>
        <v>1.0033493333333334</v>
      </c>
      <c r="P1658" s="8">
        <f t="shared" si="151"/>
        <v>156.77000000000001</v>
      </c>
      <c r="Q1658" s="4" t="str">
        <f t="shared" si="152"/>
        <v>music</v>
      </c>
      <c r="R1658" s="4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42.75" hidden="1" x14ac:dyDescent="0.4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8219</v>
      </c>
      <c r="G1659" s="4" t="s">
        <v>8224</v>
      </c>
      <c r="H1659" s="4" t="s">
        <v>8246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8292</v>
      </c>
      <c r="O1659" s="7">
        <f t="shared" si="150"/>
        <v>1.0493380000000001</v>
      </c>
      <c r="P1659" s="8">
        <f t="shared" si="151"/>
        <v>118.7</v>
      </c>
      <c r="Q1659" s="4" t="str">
        <f t="shared" si="152"/>
        <v>music</v>
      </c>
      <c r="R1659" s="4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2.75" hidden="1" x14ac:dyDescent="0.4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8219</v>
      </c>
      <c r="G1660" s="4" t="s">
        <v>8224</v>
      </c>
      <c r="H1660" s="4" t="s">
        <v>8246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8292</v>
      </c>
      <c r="O1660" s="7">
        <f t="shared" si="150"/>
        <v>1.3223333333333334</v>
      </c>
      <c r="P1660" s="8">
        <f t="shared" si="151"/>
        <v>74.150000000000006</v>
      </c>
      <c r="Q1660" s="4" t="str">
        <f t="shared" si="152"/>
        <v>music</v>
      </c>
      <c r="R1660" s="4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2.75" hidden="1" x14ac:dyDescent="0.4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8219</v>
      </c>
      <c r="G1661" s="4" t="s">
        <v>8225</v>
      </c>
      <c r="H1661" s="4" t="s">
        <v>8247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8292</v>
      </c>
      <c r="O1661" s="7">
        <f t="shared" si="150"/>
        <v>1.1279999999999999</v>
      </c>
      <c r="P1661" s="8">
        <f t="shared" si="151"/>
        <v>12.53</v>
      </c>
      <c r="Q1661" s="4" t="str">
        <f t="shared" si="152"/>
        <v>music</v>
      </c>
      <c r="R1661" s="4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42.75" hidden="1" x14ac:dyDescent="0.4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8219</v>
      </c>
      <c r="G1662" s="4" t="s">
        <v>8237</v>
      </c>
      <c r="H1662" s="4" t="s">
        <v>8249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8292</v>
      </c>
      <c r="O1662" s="7">
        <f t="shared" si="150"/>
        <v>12.5375</v>
      </c>
      <c r="P1662" s="8">
        <f t="shared" si="151"/>
        <v>27.86</v>
      </c>
      <c r="Q1662" s="4" t="str">
        <f t="shared" si="152"/>
        <v>music</v>
      </c>
      <c r="R1662" s="4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57" hidden="1" x14ac:dyDescent="0.4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8219</v>
      </c>
      <c r="G1663" s="4" t="s">
        <v>8239</v>
      </c>
      <c r="H1663" s="4" t="s">
        <v>8249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8292</v>
      </c>
      <c r="O1663" s="7">
        <f t="shared" si="150"/>
        <v>1.0250632911392406</v>
      </c>
      <c r="P1663" s="8">
        <f t="shared" si="151"/>
        <v>80.180000000000007</v>
      </c>
      <c r="Q1663" s="4" t="str">
        <f t="shared" si="152"/>
        <v>music</v>
      </c>
      <c r="R1663" s="4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42.75" hidden="1" x14ac:dyDescent="0.4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8219</v>
      </c>
      <c r="G1664" s="4" t="s">
        <v>8224</v>
      </c>
      <c r="H1664" s="4" t="s">
        <v>8246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8292</v>
      </c>
      <c r="O1664" s="7">
        <f t="shared" si="150"/>
        <v>1.026375</v>
      </c>
      <c r="P1664" s="8">
        <f t="shared" si="151"/>
        <v>132.44</v>
      </c>
      <c r="Q1664" s="4" t="str">
        <f t="shared" si="152"/>
        <v>music</v>
      </c>
      <c r="R1664" s="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28.5" hidden="1" x14ac:dyDescent="0.4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8219</v>
      </c>
      <c r="G1665" s="4" t="s">
        <v>8224</v>
      </c>
      <c r="H1665" s="4" t="s">
        <v>8246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8292</v>
      </c>
      <c r="O1665" s="7">
        <f t="shared" si="150"/>
        <v>1.08</v>
      </c>
      <c r="P1665" s="8">
        <f t="shared" si="151"/>
        <v>33.75</v>
      </c>
      <c r="Q1665" s="4" t="str">
        <f t="shared" si="152"/>
        <v>music</v>
      </c>
      <c r="R1665" s="4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2.75" hidden="1" x14ac:dyDescent="0.4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8219</v>
      </c>
      <c r="G1666" s="4" t="s">
        <v>8224</v>
      </c>
      <c r="H1666" s="4" t="s">
        <v>8246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8292</v>
      </c>
      <c r="O1666" s="7">
        <f t="shared" ref="O1666:O1729" si="156">E1666/D1666</f>
        <v>1.2240879999999998</v>
      </c>
      <c r="P1666" s="8">
        <f t="shared" ref="P1666:P1729" si="157">ROUND(E1666/L1666, 2)</f>
        <v>34.380000000000003</v>
      </c>
      <c r="Q1666" s="4" t="str">
        <f t="shared" si="152"/>
        <v>music</v>
      </c>
      <c r="R1666" s="4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2.75" hidden="1" x14ac:dyDescent="0.4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8219</v>
      </c>
      <c r="G1667" s="4" t="s">
        <v>8224</v>
      </c>
      <c r="H1667" s="4" t="s">
        <v>8246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8292</v>
      </c>
      <c r="O1667" s="7">
        <f t="shared" si="156"/>
        <v>1.1945714285714286</v>
      </c>
      <c r="P1667" s="8">
        <f t="shared" si="157"/>
        <v>44.96</v>
      </c>
      <c r="Q1667" s="4" t="str">
        <f t="shared" ref="Q1667:Q1730" si="158">LEFT(N1667,(SEARCH("/",N1667,1)-1))</f>
        <v>music</v>
      </c>
      <c r="R1667" s="4" t="str">
        <f t="shared" ref="R1667:R1730" si="159">RIGHT(N1667,(LEN(N1667)-SEARCH("/",N1667,1)))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2.75" hidden="1" x14ac:dyDescent="0.4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8219</v>
      </c>
      <c r="G1668" s="4" t="s">
        <v>8224</v>
      </c>
      <c r="H1668" s="4" t="s">
        <v>8246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8292</v>
      </c>
      <c r="O1668" s="7">
        <f t="shared" si="156"/>
        <v>1.6088</v>
      </c>
      <c r="P1668" s="8">
        <f t="shared" si="157"/>
        <v>41.04</v>
      </c>
      <c r="Q1668" s="4" t="str">
        <f t="shared" si="158"/>
        <v>music</v>
      </c>
      <c r="R1668" s="4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2.75" hidden="1" x14ac:dyDescent="0.4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8219</v>
      </c>
      <c r="G1669" s="4" t="s">
        <v>8224</v>
      </c>
      <c r="H1669" s="4" t="s">
        <v>8246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8292</v>
      </c>
      <c r="O1669" s="7">
        <f t="shared" si="156"/>
        <v>1.2685294117647059</v>
      </c>
      <c r="P1669" s="8">
        <f t="shared" si="157"/>
        <v>52.6</v>
      </c>
      <c r="Q1669" s="4" t="str">
        <f t="shared" si="158"/>
        <v>music</v>
      </c>
      <c r="R1669" s="4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2.75" hidden="1" x14ac:dyDescent="0.4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8219</v>
      </c>
      <c r="G1670" s="4" t="s">
        <v>8224</v>
      </c>
      <c r="H1670" s="4" t="s">
        <v>8246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8292</v>
      </c>
      <c r="O1670" s="7">
        <f t="shared" si="156"/>
        <v>1.026375</v>
      </c>
      <c r="P1670" s="8">
        <f t="shared" si="157"/>
        <v>70.78</v>
      </c>
      <c r="Q1670" s="4" t="str">
        <f t="shared" si="158"/>
        <v>music</v>
      </c>
      <c r="R1670" s="4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42.75" hidden="1" x14ac:dyDescent="0.4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8219</v>
      </c>
      <c r="G1671" s="4" t="s">
        <v>8224</v>
      </c>
      <c r="H1671" s="4" t="s">
        <v>8246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8292</v>
      </c>
      <c r="O1671" s="7">
        <f t="shared" si="156"/>
        <v>1.3975</v>
      </c>
      <c r="P1671" s="8">
        <f t="shared" si="157"/>
        <v>53.75</v>
      </c>
      <c r="Q1671" s="4" t="str">
        <f t="shared" si="158"/>
        <v>music</v>
      </c>
      <c r="R1671" s="4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7" hidden="1" x14ac:dyDescent="0.4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8219</v>
      </c>
      <c r="G1672" s="4" t="s">
        <v>8224</v>
      </c>
      <c r="H1672" s="4" t="s">
        <v>8246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8292</v>
      </c>
      <c r="O1672" s="7">
        <f t="shared" si="156"/>
        <v>1.026</v>
      </c>
      <c r="P1672" s="8">
        <f t="shared" si="157"/>
        <v>44.61</v>
      </c>
      <c r="Q1672" s="4" t="str">
        <f t="shared" si="158"/>
        <v>music</v>
      </c>
      <c r="R1672" s="4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8.5" hidden="1" x14ac:dyDescent="0.4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8219</v>
      </c>
      <c r="G1673" s="4" t="s">
        <v>8224</v>
      </c>
      <c r="H1673" s="4" t="s">
        <v>8246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8292</v>
      </c>
      <c r="O1673" s="7">
        <f t="shared" si="156"/>
        <v>1.0067349999999999</v>
      </c>
      <c r="P1673" s="8">
        <f t="shared" si="157"/>
        <v>26.15</v>
      </c>
      <c r="Q1673" s="4" t="str">
        <f t="shared" si="158"/>
        <v>music</v>
      </c>
      <c r="R1673" s="4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28.5" hidden="1" x14ac:dyDescent="0.4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8219</v>
      </c>
      <c r="G1674" s="4" t="s">
        <v>8224</v>
      </c>
      <c r="H1674" s="4" t="s">
        <v>8246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8292</v>
      </c>
      <c r="O1674" s="7">
        <f t="shared" si="156"/>
        <v>1.1294117647058823</v>
      </c>
      <c r="P1674" s="8">
        <f t="shared" si="157"/>
        <v>39.18</v>
      </c>
      <c r="Q1674" s="4" t="str">
        <f t="shared" si="158"/>
        <v>music</v>
      </c>
      <c r="R1674" s="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2.75" hidden="1" x14ac:dyDescent="0.4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8219</v>
      </c>
      <c r="G1675" s="4" t="s">
        <v>8224</v>
      </c>
      <c r="H1675" s="4" t="s">
        <v>8246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8292</v>
      </c>
      <c r="O1675" s="7">
        <f t="shared" si="156"/>
        <v>1.2809523809523808</v>
      </c>
      <c r="P1675" s="8">
        <f t="shared" si="157"/>
        <v>45.59</v>
      </c>
      <c r="Q1675" s="4" t="str">
        <f t="shared" si="158"/>
        <v>music</v>
      </c>
      <c r="R1675" s="4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2.75" hidden="1" x14ac:dyDescent="0.4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8219</v>
      </c>
      <c r="G1676" s="4" t="s">
        <v>8224</v>
      </c>
      <c r="H1676" s="4" t="s">
        <v>8246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8292</v>
      </c>
      <c r="O1676" s="7">
        <f t="shared" si="156"/>
        <v>2.0169999999999999</v>
      </c>
      <c r="P1676" s="8">
        <f t="shared" si="157"/>
        <v>89.25</v>
      </c>
      <c r="Q1676" s="4" t="str">
        <f t="shared" si="158"/>
        <v>music</v>
      </c>
      <c r="R1676" s="4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8.5" hidden="1" x14ac:dyDescent="0.4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8219</v>
      </c>
      <c r="G1677" s="4" t="s">
        <v>8224</v>
      </c>
      <c r="H1677" s="4" t="s">
        <v>8246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8292</v>
      </c>
      <c r="O1677" s="7">
        <f t="shared" si="156"/>
        <v>1.37416</v>
      </c>
      <c r="P1677" s="8">
        <f t="shared" si="157"/>
        <v>40.42</v>
      </c>
      <c r="Q1677" s="4" t="str">
        <f t="shared" si="158"/>
        <v>music</v>
      </c>
      <c r="R1677" s="4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8.5" hidden="1" x14ac:dyDescent="0.4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8219</v>
      </c>
      <c r="G1678" s="4" t="s">
        <v>8224</v>
      </c>
      <c r="H1678" s="4" t="s">
        <v>8246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8292</v>
      </c>
      <c r="O1678" s="7">
        <f t="shared" si="156"/>
        <v>1.1533333333333333</v>
      </c>
      <c r="P1678" s="8">
        <f t="shared" si="157"/>
        <v>82.38</v>
      </c>
      <c r="Q1678" s="4" t="str">
        <f t="shared" si="158"/>
        <v>music</v>
      </c>
      <c r="R1678" s="4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2.75" hidden="1" x14ac:dyDescent="0.4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8219</v>
      </c>
      <c r="G1679" s="4" t="s">
        <v>8227</v>
      </c>
      <c r="H1679" s="4" t="s">
        <v>8249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8292</v>
      </c>
      <c r="O1679" s="7">
        <f t="shared" si="156"/>
        <v>1.1166666666666667</v>
      </c>
      <c r="P1679" s="8">
        <f t="shared" si="157"/>
        <v>159.52000000000001</v>
      </c>
      <c r="Q1679" s="4" t="str">
        <f t="shared" si="158"/>
        <v>music</v>
      </c>
      <c r="R1679" s="4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2.75" hidden="1" x14ac:dyDescent="0.4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8219</v>
      </c>
      <c r="G1680" s="4" t="s">
        <v>8224</v>
      </c>
      <c r="H1680" s="4" t="s">
        <v>8246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8292</v>
      </c>
      <c r="O1680" s="7">
        <f t="shared" si="156"/>
        <v>1.1839999999999999</v>
      </c>
      <c r="P1680" s="8">
        <f t="shared" si="157"/>
        <v>36.24</v>
      </c>
      <c r="Q1680" s="4" t="str">
        <f t="shared" si="158"/>
        <v>music</v>
      </c>
      <c r="R1680" s="4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7" hidden="1" x14ac:dyDescent="0.4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8219</v>
      </c>
      <c r="G1681" s="4" t="s">
        <v>8224</v>
      </c>
      <c r="H1681" s="4" t="s">
        <v>8246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8292</v>
      </c>
      <c r="O1681" s="7">
        <f t="shared" si="156"/>
        <v>1.75</v>
      </c>
      <c r="P1681" s="8">
        <f t="shared" si="157"/>
        <v>62.5</v>
      </c>
      <c r="Q1681" s="4" t="str">
        <f t="shared" si="158"/>
        <v>music</v>
      </c>
      <c r="R1681" s="4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8.5" hidden="1" x14ac:dyDescent="0.4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8219</v>
      </c>
      <c r="G1682" s="4" t="s">
        <v>8224</v>
      </c>
      <c r="H1682" s="4" t="s">
        <v>8246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8292</v>
      </c>
      <c r="O1682" s="7">
        <f t="shared" si="156"/>
        <v>1.175</v>
      </c>
      <c r="P1682" s="8">
        <f t="shared" si="157"/>
        <v>47</v>
      </c>
      <c r="Q1682" s="4" t="str">
        <f t="shared" si="158"/>
        <v>music</v>
      </c>
      <c r="R1682" s="4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42.75" hidden="1" x14ac:dyDescent="0.4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1.0142212307692309</v>
      </c>
      <c r="P1683" s="8">
        <f t="shared" si="157"/>
        <v>74.58</v>
      </c>
      <c r="Q1683" s="4" t="str">
        <f t="shared" si="158"/>
        <v>music</v>
      </c>
      <c r="R1683" s="4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28.5" hidden="1" x14ac:dyDescent="0.4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8" t="e">
        <f t="shared" si="157"/>
        <v>#DIV/0!</v>
      </c>
      <c r="Q1684" s="4" t="str">
        <f t="shared" si="158"/>
        <v>music</v>
      </c>
      <c r="R1684" s="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2.75" hidden="1" x14ac:dyDescent="0.4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0.21714285714285714</v>
      </c>
      <c r="P1685" s="8">
        <f t="shared" si="157"/>
        <v>76</v>
      </c>
      <c r="Q1685" s="4" t="str">
        <f t="shared" si="158"/>
        <v>music</v>
      </c>
      <c r="R1685" s="4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8.5" hidden="1" x14ac:dyDescent="0.4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1.0912500000000001</v>
      </c>
      <c r="P1686" s="8">
        <f t="shared" si="157"/>
        <v>86.44</v>
      </c>
      <c r="Q1686" s="4" t="str">
        <f t="shared" si="158"/>
        <v>music</v>
      </c>
      <c r="R1686" s="4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2.75" hidden="1" x14ac:dyDescent="0.4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1.0285714285714285</v>
      </c>
      <c r="P1687" s="8">
        <f t="shared" si="157"/>
        <v>24</v>
      </c>
      <c r="Q1687" s="4" t="str">
        <f t="shared" si="158"/>
        <v>music</v>
      </c>
      <c r="R1687" s="4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2.75" hidden="1" x14ac:dyDescent="0.4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3.5999999999999999E-3</v>
      </c>
      <c r="P1688" s="8">
        <f t="shared" si="157"/>
        <v>18</v>
      </c>
      <c r="Q1688" s="4" t="str">
        <f t="shared" si="158"/>
        <v>music</v>
      </c>
      <c r="R1688" s="4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2.75" hidden="1" x14ac:dyDescent="0.4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0.3125</v>
      </c>
      <c r="P1689" s="8">
        <f t="shared" si="157"/>
        <v>80.13</v>
      </c>
      <c r="Q1689" s="4" t="str">
        <f t="shared" si="158"/>
        <v>music</v>
      </c>
      <c r="R1689" s="4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7" hidden="1" x14ac:dyDescent="0.4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0.443</v>
      </c>
      <c r="P1690" s="8">
        <f t="shared" si="157"/>
        <v>253.14</v>
      </c>
      <c r="Q1690" s="4" t="str">
        <f t="shared" si="158"/>
        <v>music</v>
      </c>
      <c r="R1690" s="4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idden="1" x14ac:dyDescent="0.4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</v>
      </c>
      <c r="P1691" s="8">
        <f t="shared" si="157"/>
        <v>171.43</v>
      </c>
      <c r="Q1691" s="4" t="str">
        <f t="shared" si="158"/>
        <v>music</v>
      </c>
      <c r="R1691" s="4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2.75" hidden="1" x14ac:dyDescent="0.4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0.254</v>
      </c>
      <c r="P1692" s="8">
        <f t="shared" si="157"/>
        <v>57.73</v>
      </c>
      <c r="Q1692" s="4" t="str">
        <f t="shared" si="158"/>
        <v>music</v>
      </c>
      <c r="R1692" s="4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2.75" hidden="1" x14ac:dyDescent="0.4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0.33473333333333333</v>
      </c>
      <c r="P1693" s="8">
        <f t="shared" si="157"/>
        <v>264.26</v>
      </c>
      <c r="Q1693" s="4" t="str">
        <f t="shared" si="158"/>
        <v>music</v>
      </c>
      <c r="R1693" s="4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2.75" hidden="1" x14ac:dyDescent="0.4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0.47799999999999998</v>
      </c>
      <c r="P1694" s="8">
        <f t="shared" si="157"/>
        <v>159.33000000000001</v>
      </c>
      <c r="Q1694" s="4" t="str">
        <f t="shared" si="158"/>
        <v>music</v>
      </c>
      <c r="R1694" s="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42.75" hidden="1" x14ac:dyDescent="0.4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9.3333333333333338E-2</v>
      </c>
      <c r="P1695" s="8">
        <f t="shared" si="157"/>
        <v>35</v>
      </c>
      <c r="Q1695" s="4" t="str">
        <f t="shared" si="158"/>
        <v>music</v>
      </c>
      <c r="R1695" s="4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2.75" hidden="1" x14ac:dyDescent="0.4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5.0000000000000001E-4</v>
      </c>
      <c r="P1696" s="8">
        <f t="shared" si="157"/>
        <v>5</v>
      </c>
      <c r="Q1696" s="4" t="str">
        <f t="shared" si="158"/>
        <v>music</v>
      </c>
      <c r="R1696" s="4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7" hidden="1" x14ac:dyDescent="0.4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0.11708333333333333</v>
      </c>
      <c r="P1697" s="8">
        <f t="shared" si="157"/>
        <v>61.09</v>
      </c>
      <c r="Q1697" s="4" t="str">
        <f t="shared" si="158"/>
        <v>music</v>
      </c>
      <c r="R1697" s="4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42.75" hidden="1" x14ac:dyDescent="0.4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8" t="e">
        <f t="shared" si="157"/>
        <v>#DIV/0!</v>
      </c>
      <c r="Q1698" s="4" t="str">
        <f t="shared" si="158"/>
        <v>music</v>
      </c>
      <c r="R1698" s="4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2.75" hidden="1" x14ac:dyDescent="0.4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0.20208000000000001</v>
      </c>
      <c r="P1699" s="8">
        <f t="shared" si="157"/>
        <v>114.82</v>
      </c>
      <c r="Q1699" s="4" t="str">
        <f t="shared" si="158"/>
        <v>music</v>
      </c>
      <c r="R1699" s="4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1.25" hidden="1" x14ac:dyDescent="0.4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8" t="e">
        <f t="shared" si="157"/>
        <v>#DIV/0!</v>
      </c>
      <c r="Q1700" s="4" t="str">
        <f t="shared" si="158"/>
        <v>music</v>
      </c>
      <c r="R1700" s="4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42.75" hidden="1" x14ac:dyDescent="0.4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4.2311459353574929E-2</v>
      </c>
      <c r="P1701" s="8">
        <f t="shared" si="157"/>
        <v>54</v>
      </c>
      <c r="Q1701" s="4" t="str">
        <f t="shared" si="158"/>
        <v>music</v>
      </c>
      <c r="R1701" s="4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2.75" hidden="1" x14ac:dyDescent="0.4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0.2606</v>
      </c>
      <c r="P1702" s="8">
        <f t="shared" si="157"/>
        <v>65.97</v>
      </c>
      <c r="Q1702" s="4" t="str">
        <f t="shared" si="158"/>
        <v>music</v>
      </c>
      <c r="R1702" s="4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2.75" x14ac:dyDescent="0.4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8221</v>
      </c>
      <c r="G1703" s="4" t="s">
        <v>8224</v>
      </c>
      <c r="H1703" s="4" t="s">
        <v>8246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8293</v>
      </c>
      <c r="O1703" s="7">
        <f t="shared" si="156"/>
        <v>1.9801980198019802E-3</v>
      </c>
      <c r="P1703" s="8">
        <f t="shared" si="157"/>
        <v>5</v>
      </c>
      <c r="Q1703" s="4" t="str">
        <f t="shared" si="158"/>
        <v>music</v>
      </c>
      <c r="R1703" s="4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x14ac:dyDescent="0.4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8221</v>
      </c>
      <c r="G1704" s="4" t="s">
        <v>8224</v>
      </c>
      <c r="H1704" s="4" t="s">
        <v>8246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8293</v>
      </c>
      <c r="O1704" s="7">
        <f t="shared" si="156"/>
        <v>6.0606060606060605E-5</v>
      </c>
      <c r="P1704" s="8">
        <f t="shared" si="157"/>
        <v>1</v>
      </c>
      <c r="Q1704" s="4" t="str">
        <f t="shared" si="158"/>
        <v>music</v>
      </c>
      <c r="R1704" s="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2.75" x14ac:dyDescent="0.4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8221</v>
      </c>
      <c r="G1705" s="4" t="s">
        <v>8224</v>
      </c>
      <c r="H1705" s="4" t="s">
        <v>8246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8293</v>
      </c>
      <c r="O1705" s="7">
        <f t="shared" si="156"/>
        <v>1.0200000000000001E-2</v>
      </c>
      <c r="P1705" s="8">
        <f t="shared" si="157"/>
        <v>25.5</v>
      </c>
      <c r="Q1705" s="4" t="str">
        <f t="shared" si="158"/>
        <v>music</v>
      </c>
      <c r="R1705" s="4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28.5" x14ac:dyDescent="0.4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8221</v>
      </c>
      <c r="G1706" s="4" t="s">
        <v>8224</v>
      </c>
      <c r="H1706" s="4" t="s">
        <v>8246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8293</v>
      </c>
      <c r="O1706" s="7">
        <f t="shared" si="156"/>
        <v>0.65100000000000002</v>
      </c>
      <c r="P1706" s="8">
        <f t="shared" si="157"/>
        <v>118.36</v>
      </c>
      <c r="Q1706" s="4" t="str">
        <f t="shared" si="158"/>
        <v>music</v>
      </c>
      <c r="R1706" s="4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2.75" x14ac:dyDescent="0.4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8221</v>
      </c>
      <c r="G1707" s="4" t="s">
        <v>8224</v>
      </c>
      <c r="H1707" s="4" t="s">
        <v>8246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8293</v>
      </c>
      <c r="O1707" s="7">
        <f t="shared" si="156"/>
        <v>0</v>
      </c>
      <c r="P1707" s="8" t="e">
        <f t="shared" si="157"/>
        <v>#DIV/0!</v>
      </c>
      <c r="Q1707" s="4" t="str">
        <f t="shared" si="158"/>
        <v>music</v>
      </c>
      <c r="R1707" s="4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2.75" x14ac:dyDescent="0.4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8221</v>
      </c>
      <c r="G1708" s="4" t="s">
        <v>8236</v>
      </c>
      <c r="H1708" s="4" t="s">
        <v>8249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8293</v>
      </c>
      <c r="O1708" s="7">
        <f t="shared" si="156"/>
        <v>0</v>
      </c>
      <c r="P1708" s="8" t="e">
        <f t="shared" si="157"/>
        <v>#DIV/0!</v>
      </c>
      <c r="Q1708" s="4" t="str">
        <f t="shared" si="158"/>
        <v>music</v>
      </c>
      <c r="R1708" s="4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2.75" x14ac:dyDescent="0.4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8221</v>
      </c>
      <c r="G1709" s="4" t="s">
        <v>8224</v>
      </c>
      <c r="H1709" s="4" t="s">
        <v>8246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8293</v>
      </c>
      <c r="O1709" s="7">
        <f t="shared" si="156"/>
        <v>9.74E-2</v>
      </c>
      <c r="P1709" s="8">
        <f t="shared" si="157"/>
        <v>54.11</v>
      </c>
      <c r="Q1709" s="4" t="str">
        <f t="shared" si="158"/>
        <v>music</v>
      </c>
      <c r="R1709" s="4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42.75" x14ac:dyDescent="0.4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8221</v>
      </c>
      <c r="G1710" s="4" t="s">
        <v>8224</v>
      </c>
      <c r="H1710" s="4" t="s">
        <v>8246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8293</v>
      </c>
      <c r="O1710" s="7">
        <f t="shared" si="156"/>
        <v>0</v>
      </c>
      <c r="P1710" s="8" t="e">
        <f t="shared" si="157"/>
        <v>#DIV/0!</v>
      </c>
      <c r="Q1710" s="4" t="str">
        <f t="shared" si="158"/>
        <v>music</v>
      </c>
      <c r="R1710" s="4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2.75" x14ac:dyDescent="0.4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8221</v>
      </c>
      <c r="G1711" s="4" t="s">
        <v>8224</v>
      </c>
      <c r="H1711" s="4" t="s">
        <v>8246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8293</v>
      </c>
      <c r="O1711" s="7">
        <f t="shared" si="156"/>
        <v>4.8571428571428571E-2</v>
      </c>
      <c r="P1711" s="8">
        <f t="shared" si="157"/>
        <v>21.25</v>
      </c>
      <c r="Q1711" s="4" t="str">
        <f t="shared" si="158"/>
        <v>music</v>
      </c>
      <c r="R1711" s="4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8.5" x14ac:dyDescent="0.4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8221</v>
      </c>
      <c r="G1712" s="4" t="s">
        <v>8236</v>
      </c>
      <c r="H1712" s="4" t="s">
        <v>8249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8293</v>
      </c>
      <c r="O1712" s="7">
        <f t="shared" si="156"/>
        <v>6.7999999999999996E-3</v>
      </c>
      <c r="P1712" s="8">
        <f t="shared" si="157"/>
        <v>34</v>
      </c>
      <c r="Q1712" s="4" t="str">
        <f t="shared" si="158"/>
        <v>music</v>
      </c>
      <c r="R1712" s="4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2.75" x14ac:dyDescent="0.4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8221</v>
      </c>
      <c r="G1713" s="4" t="s">
        <v>8224</v>
      </c>
      <c r="H1713" s="4" t="s">
        <v>8246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8293</v>
      </c>
      <c r="O1713" s="7">
        <f t="shared" si="156"/>
        <v>0.105</v>
      </c>
      <c r="P1713" s="8">
        <f t="shared" si="157"/>
        <v>525</v>
      </c>
      <c r="Q1713" s="4" t="str">
        <f t="shared" si="158"/>
        <v>music</v>
      </c>
      <c r="R1713" s="4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42.75" x14ac:dyDescent="0.4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8221</v>
      </c>
      <c r="G1714" s="4" t="s">
        <v>8224</v>
      </c>
      <c r="H1714" s="4" t="s">
        <v>8246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8293</v>
      </c>
      <c r="O1714" s="7">
        <f t="shared" si="156"/>
        <v>0</v>
      </c>
      <c r="P1714" s="8" t="e">
        <f t="shared" si="157"/>
        <v>#DIV/0!</v>
      </c>
      <c r="Q1714" s="4" t="str">
        <f t="shared" si="158"/>
        <v>music</v>
      </c>
      <c r="R1714" s="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7" x14ac:dyDescent="0.4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8221</v>
      </c>
      <c r="G1715" s="4" t="s">
        <v>8224</v>
      </c>
      <c r="H1715" s="4" t="s">
        <v>8246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8293</v>
      </c>
      <c r="O1715" s="7">
        <f t="shared" si="156"/>
        <v>1.6666666666666666E-2</v>
      </c>
      <c r="P1715" s="8">
        <f t="shared" si="157"/>
        <v>50</v>
      </c>
      <c r="Q1715" s="4" t="str">
        <f t="shared" si="158"/>
        <v>music</v>
      </c>
      <c r="R1715" s="4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2.75" x14ac:dyDescent="0.4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8221</v>
      </c>
      <c r="G1716" s="4" t="s">
        <v>8224</v>
      </c>
      <c r="H1716" s="4" t="s">
        <v>8246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8293</v>
      </c>
      <c r="O1716" s="7">
        <f t="shared" si="156"/>
        <v>7.868E-2</v>
      </c>
      <c r="P1716" s="8">
        <f t="shared" si="157"/>
        <v>115.71</v>
      </c>
      <c r="Q1716" s="4" t="str">
        <f t="shared" si="158"/>
        <v>music</v>
      </c>
      <c r="R1716" s="4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2.75" x14ac:dyDescent="0.4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8221</v>
      </c>
      <c r="G1717" s="4" t="s">
        <v>8224</v>
      </c>
      <c r="H1717" s="4" t="s">
        <v>8246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8293</v>
      </c>
      <c r="O1717" s="7">
        <f t="shared" si="156"/>
        <v>2.2000000000000001E-3</v>
      </c>
      <c r="P1717" s="8">
        <f t="shared" si="157"/>
        <v>5.5</v>
      </c>
      <c r="Q1717" s="4" t="str">
        <f t="shared" si="158"/>
        <v>music</v>
      </c>
      <c r="R1717" s="4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42.75" x14ac:dyDescent="0.4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8221</v>
      </c>
      <c r="G1718" s="4" t="s">
        <v>8224</v>
      </c>
      <c r="H1718" s="4" t="s">
        <v>8246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8293</v>
      </c>
      <c r="O1718" s="7">
        <f t="shared" si="156"/>
        <v>7.4999999999999997E-2</v>
      </c>
      <c r="P1718" s="8">
        <f t="shared" si="157"/>
        <v>50</v>
      </c>
      <c r="Q1718" s="4" t="str">
        <f t="shared" si="158"/>
        <v>music</v>
      </c>
      <c r="R1718" s="4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2.75" x14ac:dyDescent="0.4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8221</v>
      </c>
      <c r="G1719" s="4" t="s">
        <v>8224</v>
      </c>
      <c r="H1719" s="4" t="s">
        <v>8246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8293</v>
      </c>
      <c r="O1719" s="7">
        <f t="shared" si="156"/>
        <v>0.42725880551301687</v>
      </c>
      <c r="P1719" s="8">
        <f t="shared" si="157"/>
        <v>34.020000000000003</v>
      </c>
      <c r="Q1719" s="4" t="str">
        <f t="shared" si="158"/>
        <v>music</v>
      </c>
      <c r="R1719" s="4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4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8221</v>
      </c>
      <c r="G1720" s="4" t="s">
        <v>8224</v>
      </c>
      <c r="H1720" s="4" t="s">
        <v>8246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8293</v>
      </c>
      <c r="O1720" s="7">
        <f t="shared" si="156"/>
        <v>2.142857142857143E-3</v>
      </c>
      <c r="P1720" s="8">
        <f t="shared" si="157"/>
        <v>37.5</v>
      </c>
      <c r="Q1720" s="4" t="str">
        <f t="shared" si="158"/>
        <v>music</v>
      </c>
      <c r="R1720" s="4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2.75" x14ac:dyDescent="0.4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8221</v>
      </c>
      <c r="G1721" s="4" t="s">
        <v>8224</v>
      </c>
      <c r="H1721" s="4" t="s">
        <v>8246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8293</v>
      </c>
      <c r="O1721" s="7">
        <f t="shared" si="156"/>
        <v>8.7500000000000008E-3</v>
      </c>
      <c r="P1721" s="8">
        <f t="shared" si="157"/>
        <v>11.67</v>
      </c>
      <c r="Q1721" s="4" t="str">
        <f t="shared" si="158"/>
        <v>music</v>
      </c>
      <c r="R1721" s="4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2.75" x14ac:dyDescent="0.4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8221</v>
      </c>
      <c r="G1722" s="4" t="s">
        <v>8224</v>
      </c>
      <c r="H1722" s="4" t="s">
        <v>8246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8293</v>
      </c>
      <c r="O1722" s="7">
        <f t="shared" si="156"/>
        <v>5.6250000000000001E-2</v>
      </c>
      <c r="P1722" s="8">
        <f t="shared" si="157"/>
        <v>28.13</v>
      </c>
      <c r="Q1722" s="4" t="str">
        <f t="shared" si="158"/>
        <v>music</v>
      </c>
      <c r="R1722" s="4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2.75" x14ac:dyDescent="0.4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8221</v>
      </c>
      <c r="G1723" s="4" t="s">
        <v>8224</v>
      </c>
      <c r="H1723" s="4" t="s">
        <v>8246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8293</v>
      </c>
      <c r="O1723" s="7">
        <f t="shared" si="156"/>
        <v>0</v>
      </c>
      <c r="P1723" s="8" t="e">
        <f t="shared" si="157"/>
        <v>#DIV/0!</v>
      </c>
      <c r="Q1723" s="4" t="str">
        <f t="shared" si="158"/>
        <v>music</v>
      </c>
      <c r="R1723" s="4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2.75" x14ac:dyDescent="0.4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8221</v>
      </c>
      <c r="G1724" s="4" t="s">
        <v>8224</v>
      </c>
      <c r="H1724" s="4" t="s">
        <v>8246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8293</v>
      </c>
      <c r="O1724" s="7">
        <f t="shared" si="156"/>
        <v>3.4722222222222224E-4</v>
      </c>
      <c r="P1724" s="8">
        <f t="shared" si="157"/>
        <v>1</v>
      </c>
      <c r="Q1724" s="4" t="str">
        <f t="shared" si="158"/>
        <v>music</v>
      </c>
      <c r="R1724" s="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42.75" x14ac:dyDescent="0.4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8221</v>
      </c>
      <c r="G1725" s="4" t="s">
        <v>8224</v>
      </c>
      <c r="H1725" s="4" t="s">
        <v>8246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8293</v>
      </c>
      <c r="O1725" s="7">
        <f t="shared" si="156"/>
        <v>6.5000000000000002E-2</v>
      </c>
      <c r="P1725" s="8">
        <f t="shared" si="157"/>
        <v>216.67</v>
      </c>
      <c r="Q1725" s="4" t="str">
        <f t="shared" si="158"/>
        <v>music</v>
      </c>
      <c r="R1725" s="4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2.75" x14ac:dyDescent="0.4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8221</v>
      </c>
      <c r="G1726" s="4" t="s">
        <v>8224</v>
      </c>
      <c r="H1726" s="4" t="s">
        <v>8246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8293</v>
      </c>
      <c r="O1726" s="7">
        <f t="shared" si="156"/>
        <v>5.8333333333333336E-3</v>
      </c>
      <c r="P1726" s="8">
        <f t="shared" si="157"/>
        <v>8.75</v>
      </c>
      <c r="Q1726" s="4" t="str">
        <f t="shared" si="158"/>
        <v>music</v>
      </c>
      <c r="R1726" s="4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2.75" x14ac:dyDescent="0.4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8221</v>
      </c>
      <c r="G1727" s="4" t="s">
        <v>8224</v>
      </c>
      <c r="H1727" s="4" t="s">
        <v>8246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8293</v>
      </c>
      <c r="O1727" s="7">
        <f t="shared" si="156"/>
        <v>0.10181818181818182</v>
      </c>
      <c r="P1727" s="8">
        <f t="shared" si="157"/>
        <v>62.22</v>
      </c>
      <c r="Q1727" s="4" t="str">
        <f t="shared" si="158"/>
        <v>music</v>
      </c>
      <c r="R1727" s="4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8.5" x14ac:dyDescent="0.4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8221</v>
      </c>
      <c r="G1728" s="4" t="s">
        <v>8224</v>
      </c>
      <c r="H1728" s="4" t="s">
        <v>8246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8293</v>
      </c>
      <c r="O1728" s="7">
        <f t="shared" si="156"/>
        <v>0.33784615384615385</v>
      </c>
      <c r="P1728" s="8">
        <f t="shared" si="157"/>
        <v>137.25</v>
      </c>
      <c r="Q1728" s="4" t="str">
        <f t="shared" si="158"/>
        <v>music</v>
      </c>
      <c r="R1728" s="4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2.75" x14ac:dyDescent="0.4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8221</v>
      </c>
      <c r="G1729" s="4" t="s">
        <v>8225</v>
      </c>
      <c r="H1729" s="4" t="s">
        <v>8247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8293</v>
      </c>
      <c r="O1729" s="7">
        <f t="shared" si="156"/>
        <v>3.3333333333333332E-4</v>
      </c>
      <c r="P1729" s="8">
        <f t="shared" si="157"/>
        <v>1</v>
      </c>
      <c r="Q1729" s="4" t="str">
        <f t="shared" si="158"/>
        <v>music</v>
      </c>
      <c r="R1729" s="4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2.75" x14ac:dyDescent="0.4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8221</v>
      </c>
      <c r="G1730" s="4" t="s">
        <v>8224</v>
      </c>
      <c r="H1730" s="4" t="s">
        <v>8246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8293</v>
      </c>
      <c r="O1730" s="7">
        <f t="shared" ref="O1730:O1793" si="162">E1730/D1730</f>
        <v>0.68400000000000005</v>
      </c>
      <c r="P1730" s="8">
        <f t="shared" ref="P1730:P1793" si="163">ROUND(E1730/L1730, 2)</f>
        <v>122.14</v>
      </c>
      <c r="Q1730" s="4" t="str">
        <f t="shared" si="158"/>
        <v>music</v>
      </c>
      <c r="R1730" s="4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2.75" x14ac:dyDescent="0.4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8221</v>
      </c>
      <c r="G1731" s="4" t="s">
        <v>8224</v>
      </c>
      <c r="H1731" s="4" t="s">
        <v>8246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8293</v>
      </c>
      <c r="O1731" s="7">
        <f t="shared" si="162"/>
        <v>0</v>
      </c>
      <c r="P1731" s="8" t="e">
        <f t="shared" si="163"/>
        <v>#DIV/0!</v>
      </c>
      <c r="Q1731" s="4" t="str">
        <f t="shared" ref="Q1731:Q1794" si="164">LEFT(N1731,(SEARCH("/",N1731,1)-1))</f>
        <v>music</v>
      </c>
      <c r="R1731" s="4" t="str">
        <f t="shared" ref="R1731:R1794" si="165">RIGHT(N1731,(LEN(N1731)-SEARCH("/",N1731,1)))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2.75" x14ac:dyDescent="0.4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8221</v>
      </c>
      <c r="G1732" s="4" t="s">
        <v>8224</v>
      </c>
      <c r="H1732" s="4" t="s">
        <v>8246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8293</v>
      </c>
      <c r="O1732" s="7">
        <f t="shared" si="162"/>
        <v>0</v>
      </c>
      <c r="P1732" s="8" t="e">
        <f t="shared" si="163"/>
        <v>#DIV/0!</v>
      </c>
      <c r="Q1732" s="4" t="str">
        <f t="shared" si="164"/>
        <v>music</v>
      </c>
      <c r="R1732" s="4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8.5" x14ac:dyDescent="0.4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8221</v>
      </c>
      <c r="G1733" s="4" t="s">
        <v>8224</v>
      </c>
      <c r="H1733" s="4" t="s">
        <v>8246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8293</v>
      </c>
      <c r="O1733" s="7">
        <f t="shared" si="162"/>
        <v>0</v>
      </c>
      <c r="P1733" s="8" t="e">
        <f t="shared" si="163"/>
        <v>#DIV/0!</v>
      </c>
      <c r="Q1733" s="4" t="str">
        <f t="shared" si="164"/>
        <v>music</v>
      </c>
      <c r="R1733" s="4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2.75" x14ac:dyDescent="0.4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8221</v>
      </c>
      <c r="G1734" s="4" t="s">
        <v>8224</v>
      </c>
      <c r="H1734" s="4" t="s">
        <v>8246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8293</v>
      </c>
      <c r="O1734" s="7">
        <f t="shared" si="162"/>
        <v>0</v>
      </c>
      <c r="P1734" s="8" t="e">
        <f t="shared" si="163"/>
        <v>#DIV/0!</v>
      </c>
      <c r="Q1734" s="4" t="str">
        <f t="shared" si="164"/>
        <v>music</v>
      </c>
      <c r="R1734" s="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2.75" x14ac:dyDescent="0.4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8221</v>
      </c>
      <c r="G1735" s="4" t="s">
        <v>8224</v>
      </c>
      <c r="H1735" s="4" t="s">
        <v>8246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8293</v>
      </c>
      <c r="O1735" s="7">
        <f t="shared" si="162"/>
        <v>0</v>
      </c>
      <c r="P1735" s="8" t="e">
        <f t="shared" si="163"/>
        <v>#DIV/0!</v>
      </c>
      <c r="Q1735" s="4" t="str">
        <f t="shared" si="164"/>
        <v>music</v>
      </c>
      <c r="R1735" s="4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2.75" x14ac:dyDescent="0.4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8221</v>
      </c>
      <c r="G1736" s="4" t="s">
        <v>8224</v>
      </c>
      <c r="H1736" s="4" t="s">
        <v>8246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8293</v>
      </c>
      <c r="O1736" s="7">
        <f t="shared" si="162"/>
        <v>2.2222222222222223E-4</v>
      </c>
      <c r="P1736" s="8">
        <f t="shared" si="163"/>
        <v>1</v>
      </c>
      <c r="Q1736" s="4" t="str">
        <f t="shared" si="164"/>
        <v>music</v>
      </c>
      <c r="R1736" s="4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2.75" x14ac:dyDescent="0.4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8221</v>
      </c>
      <c r="G1737" s="4" t="s">
        <v>8224</v>
      </c>
      <c r="H1737" s="4" t="s">
        <v>8246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8293</v>
      </c>
      <c r="O1737" s="7">
        <f t="shared" si="162"/>
        <v>0.11</v>
      </c>
      <c r="P1737" s="8">
        <f t="shared" si="163"/>
        <v>55</v>
      </c>
      <c r="Q1737" s="4" t="str">
        <f t="shared" si="164"/>
        <v>music</v>
      </c>
      <c r="R1737" s="4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8.5" x14ac:dyDescent="0.4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8221</v>
      </c>
      <c r="G1738" s="4" t="s">
        <v>8224</v>
      </c>
      <c r="H1738" s="4" t="s">
        <v>8246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8293</v>
      </c>
      <c r="O1738" s="7">
        <f t="shared" si="162"/>
        <v>7.3333333333333332E-3</v>
      </c>
      <c r="P1738" s="8">
        <f t="shared" si="163"/>
        <v>22</v>
      </c>
      <c r="Q1738" s="4" t="str">
        <f t="shared" si="164"/>
        <v>music</v>
      </c>
      <c r="R1738" s="4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2.75" x14ac:dyDescent="0.4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8221</v>
      </c>
      <c r="G1739" s="4" t="s">
        <v>8224</v>
      </c>
      <c r="H1739" s="4" t="s">
        <v>8246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8293</v>
      </c>
      <c r="O1739" s="7">
        <f t="shared" si="162"/>
        <v>0.21249999999999999</v>
      </c>
      <c r="P1739" s="8">
        <f t="shared" si="163"/>
        <v>56.67</v>
      </c>
      <c r="Q1739" s="4" t="str">
        <f t="shared" si="164"/>
        <v>music</v>
      </c>
      <c r="R1739" s="4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8.5" x14ac:dyDescent="0.4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8221</v>
      </c>
      <c r="G1740" s="4" t="s">
        <v>8224</v>
      </c>
      <c r="H1740" s="4" t="s">
        <v>8246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8293</v>
      </c>
      <c r="O1740" s="7">
        <f t="shared" si="162"/>
        <v>4.0000000000000001E-3</v>
      </c>
      <c r="P1740" s="8">
        <f t="shared" si="163"/>
        <v>20</v>
      </c>
      <c r="Q1740" s="4" t="str">
        <f t="shared" si="164"/>
        <v>music</v>
      </c>
      <c r="R1740" s="4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2.75" x14ac:dyDescent="0.4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8221</v>
      </c>
      <c r="G1741" s="4" t="s">
        <v>8224</v>
      </c>
      <c r="H1741" s="4" t="s">
        <v>8246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8293</v>
      </c>
      <c r="O1741" s="7">
        <f t="shared" si="162"/>
        <v>1E-3</v>
      </c>
      <c r="P1741" s="8">
        <f t="shared" si="163"/>
        <v>1</v>
      </c>
      <c r="Q1741" s="4" t="str">
        <f t="shared" si="164"/>
        <v>music</v>
      </c>
      <c r="R1741" s="4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2.75" x14ac:dyDescent="0.4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8221</v>
      </c>
      <c r="G1742" s="4" t="s">
        <v>8224</v>
      </c>
      <c r="H1742" s="4" t="s">
        <v>8246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8293</v>
      </c>
      <c r="O1742" s="7">
        <f t="shared" si="162"/>
        <v>0</v>
      </c>
      <c r="P1742" s="8" t="e">
        <f t="shared" si="163"/>
        <v>#DIV/0!</v>
      </c>
      <c r="Q1742" s="4" t="str">
        <f t="shared" si="164"/>
        <v>music</v>
      </c>
      <c r="R1742" s="4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8.5" hidden="1" x14ac:dyDescent="0.4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8219</v>
      </c>
      <c r="G1743" s="4" t="s">
        <v>8225</v>
      </c>
      <c r="H1743" s="4" t="s">
        <v>8247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8285</v>
      </c>
      <c r="O1743" s="7">
        <f t="shared" si="162"/>
        <v>1.1083333333333334</v>
      </c>
      <c r="P1743" s="8">
        <f t="shared" si="163"/>
        <v>25.58</v>
      </c>
      <c r="Q1743" s="4" t="str">
        <f t="shared" si="164"/>
        <v>photography</v>
      </c>
      <c r="R1743" s="4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2.75" hidden="1" x14ac:dyDescent="0.4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8219</v>
      </c>
      <c r="G1744" s="4" t="s">
        <v>8224</v>
      </c>
      <c r="H1744" s="4" t="s">
        <v>8246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8285</v>
      </c>
      <c r="O1744" s="7">
        <f t="shared" si="162"/>
        <v>1.0874999999999999</v>
      </c>
      <c r="P1744" s="8">
        <f t="shared" si="163"/>
        <v>63.97</v>
      </c>
      <c r="Q1744" s="4" t="str">
        <f t="shared" si="164"/>
        <v>photography</v>
      </c>
      <c r="R1744" s="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2.75" hidden="1" x14ac:dyDescent="0.4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8219</v>
      </c>
      <c r="G1745" s="4" t="s">
        <v>8224</v>
      </c>
      <c r="H1745" s="4" t="s">
        <v>8246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8285</v>
      </c>
      <c r="O1745" s="7">
        <f t="shared" si="162"/>
        <v>1.0041666666666667</v>
      </c>
      <c r="P1745" s="8">
        <f t="shared" si="163"/>
        <v>89.93</v>
      </c>
      <c r="Q1745" s="4" t="str">
        <f t="shared" si="164"/>
        <v>photography</v>
      </c>
      <c r="R1745" s="4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42.75" hidden="1" x14ac:dyDescent="0.4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8219</v>
      </c>
      <c r="G1746" s="4" t="s">
        <v>8225</v>
      </c>
      <c r="H1746" s="4" t="s">
        <v>8247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8285</v>
      </c>
      <c r="O1746" s="7">
        <f t="shared" si="162"/>
        <v>1.1845454545454546</v>
      </c>
      <c r="P1746" s="8">
        <f t="shared" si="163"/>
        <v>93.07</v>
      </c>
      <c r="Q1746" s="4" t="str">
        <f t="shared" si="164"/>
        <v>photography</v>
      </c>
      <c r="R1746" s="4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2.75" hidden="1" x14ac:dyDescent="0.4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8219</v>
      </c>
      <c r="G1747" s="4" t="s">
        <v>8224</v>
      </c>
      <c r="H1747" s="4" t="s">
        <v>8246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8285</v>
      </c>
      <c r="O1747" s="7">
        <f t="shared" si="162"/>
        <v>1.1401428571428571</v>
      </c>
      <c r="P1747" s="8">
        <f t="shared" si="163"/>
        <v>89.67</v>
      </c>
      <c r="Q1747" s="4" t="str">
        <f t="shared" si="164"/>
        <v>photography</v>
      </c>
      <c r="R1747" s="4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7" hidden="1" x14ac:dyDescent="0.4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8219</v>
      </c>
      <c r="G1748" s="4" t="s">
        <v>8224</v>
      </c>
      <c r="H1748" s="4" t="s">
        <v>8246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8285</v>
      </c>
      <c r="O1748" s="7">
        <f t="shared" si="162"/>
        <v>1.4810000000000001</v>
      </c>
      <c r="P1748" s="8">
        <f t="shared" si="163"/>
        <v>207.62</v>
      </c>
      <c r="Q1748" s="4" t="str">
        <f t="shared" si="164"/>
        <v>photography</v>
      </c>
      <c r="R1748" s="4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2.75" hidden="1" x14ac:dyDescent="0.4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8219</v>
      </c>
      <c r="G1749" s="4" t="s">
        <v>8225</v>
      </c>
      <c r="H1749" s="4" t="s">
        <v>8247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8285</v>
      </c>
      <c r="O1749" s="7">
        <f t="shared" si="162"/>
        <v>1.0495555555555556</v>
      </c>
      <c r="P1749" s="8">
        <f t="shared" si="163"/>
        <v>59.41</v>
      </c>
      <c r="Q1749" s="4" t="str">
        <f t="shared" si="164"/>
        <v>photography</v>
      </c>
      <c r="R1749" s="4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28.5" hidden="1" x14ac:dyDescent="0.4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8219</v>
      </c>
      <c r="G1750" s="4" t="s">
        <v>8229</v>
      </c>
      <c r="H1750" s="4" t="s">
        <v>8251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8285</v>
      </c>
      <c r="O1750" s="7">
        <f t="shared" si="162"/>
        <v>1.29948</v>
      </c>
      <c r="P1750" s="8">
        <f t="shared" si="163"/>
        <v>358.97</v>
      </c>
      <c r="Q1750" s="4" t="str">
        <f t="shared" si="164"/>
        <v>photography</v>
      </c>
      <c r="R1750" s="4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8.5" hidden="1" x14ac:dyDescent="0.4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8219</v>
      </c>
      <c r="G1751" s="4" t="s">
        <v>8243</v>
      </c>
      <c r="H1751" s="4" t="s">
        <v>8249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8285</v>
      </c>
      <c r="O1751" s="7">
        <f t="shared" si="162"/>
        <v>1.2348756218905472</v>
      </c>
      <c r="P1751" s="8">
        <f t="shared" si="163"/>
        <v>94.74</v>
      </c>
      <c r="Q1751" s="4" t="str">
        <f t="shared" si="164"/>
        <v>photography</v>
      </c>
      <c r="R1751" s="4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2.75" hidden="1" x14ac:dyDescent="0.4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8219</v>
      </c>
      <c r="G1752" s="4" t="s">
        <v>8224</v>
      </c>
      <c r="H1752" s="4" t="s">
        <v>8246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8285</v>
      </c>
      <c r="O1752" s="7">
        <f t="shared" si="162"/>
        <v>2.0162</v>
      </c>
      <c r="P1752" s="8">
        <f t="shared" si="163"/>
        <v>80.650000000000006</v>
      </c>
      <c r="Q1752" s="4" t="str">
        <f t="shared" si="164"/>
        <v>photography</v>
      </c>
      <c r="R1752" s="4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8.5" hidden="1" x14ac:dyDescent="0.4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8219</v>
      </c>
      <c r="G1753" s="4" t="s">
        <v>8224</v>
      </c>
      <c r="H1753" s="4" t="s">
        <v>8246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8285</v>
      </c>
      <c r="O1753" s="7">
        <f t="shared" si="162"/>
        <v>1.0289999999999999</v>
      </c>
      <c r="P1753" s="8">
        <f t="shared" si="163"/>
        <v>168.69</v>
      </c>
      <c r="Q1753" s="4" t="str">
        <f t="shared" si="164"/>
        <v>photography</v>
      </c>
      <c r="R1753" s="4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8.5" hidden="1" x14ac:dyDescent="0.4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8219</v>
      </c>
      <c r="G1754" s="4" t="s">
        <v>8225</v>
      </c>
      <c r="H1754" s="4" t="s">
        <v>8247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8285</v>
      </c>
      <c r="O1754" s="7">
        <f t="shared" si="162"/>
        <v>2.6016666666666666</v>
      </c>
      <c r="P1754" s="8">
        <f t="shared" si="163"/>
        <v>34.69</v>
      </c>
      <c r="Q1754" s="4" t="str">
        <f t="shared" si="164"/>
        <v>photography</v>
      </c>
      <c r="R1754" s="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2.75" hidden="1" x14ac:dyDescent="0.4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8219</v>
      </c>
      <c r="G1755" s="4" t="s">
        <v>8232</v>
      </c>
      <c r="H1755" s="4" t="s">
        <v>8253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8285</v>
      </c>
      <c r="O1755" s="7">
        <f t="shared" si="162"/>
        <v>1.08</v>
      </c>
      <c r="P1755" s="8">
        <f t="shared" si="163"/>
        <v>462.86</v>
      </c>
      <c r="Q1755" s="4" t="str">
        <f t="shared" si="164"/>
        <v>photography</v>
      </c>
      <c r="R1755" s="4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2.75" hidden="1" x14ac:dyDescent="0.4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8219</v>
      </c>
      <c r="G1756" s="4" t="s">
        <v>8229</v>
      </c>
      <c r="H1756" s="4" t="s">
        <v>8251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8285</v>
      </c>
      <c r="O1756" s="7">
        <f t="shared" si="162"/>
        <v>1.1052941176470588</v>
      </c>
      <c r="P1756" s="8">
        <f t="shared" si="163"/>
        <v>104.39</v>
      </c>
      <c r="Q1756" s="4" t="str">
        <f t="shared" si="164"/>
        <v>photography</v>
      </c>
      <c r="R1756" s="4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2.75" hidden="1" x14ac:dyDescent="0.4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8219</v>
      </c>
      <c r="G1757" s="4" t="s">
        <v>8224</v>
      </c>
      <c r="H1757" s="4" t="s">
        <v>8246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8285</v>
      </c>
      <c r="O1757" s="7">
        <f t="shared" si="162"/>
        <v>1.2</v>
      </c>
      <c r="P1757" s="8">
        <f t="shared" si="163"/>
        <v>7.5</v>
      </c>
      <c r="Q1757" s="4" t="str">
        <f t="shared" si="164"/>
        <v>photography</v>
      </c>
      <c r="R1757" s="4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2.75" hidden="1" x14ac:dyDescent="0.4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8219</v>
      </c>
      <c r="G1758" s="4" t="s">
        <v>8224</v>
      </c>
      <c r="H1758" s="4" t="s">
        <v>8246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8285</v>
      </c>
      <c r="O1758" s="7">
        <f t="shared" si="162"/>
        <v>1.0282909090909091</v>
      </c>
      <c r="P1758" s="8">
        <f t="shared" si="163"/>
        <v>47.13</v>
      </c>
      <c r="Q1758" s="4" t="str">
        <f t="shared" si="164"/>
        <v>photography</v>
      </c>
      <c r="R1758" s="4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28.5" hidden="1" x14ac:dyDescent="0.4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8219</v>
      </c>
      <c r="G1759" s="4" t="s">
        <v>8224</v>
      </c>
      <c r="H1759" s="4" t="s">
        <v>8246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8285</v>
      </c>
      <c r="O1759" s="7">
        <f t="shared" si="162"/>
        <v>1.1599999999999999</v>
      </c>
      <c r="P1759" s="8">
        <f t="shared" si="163"/>
        <v>414.29</v>
      </c>
      <c r="Q1759" s="4" t="str">
        <f t="shared" si="164"/>
        <v>photography</v>
      </c>
      <c r="R1759" s="4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42.75" hidden="1" x14ac:dyDescent="0.4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8219</v>
      </c>
      <c r="G1760" s="4" t="s">
        <v>8224</v>
      </c>
      <c r="H1760" s="4" t="s">
        <v>8246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8285</v>
      </c>
      <c r="O1760" s="7">
        <f t="shared" si="162"/>
        <v>1.147</v>
      </c>
      <c r="P1760" s="8">
        <f t="shared" si="163"/>
        <v>42.48</v>
      </c>
      <c r="Q1760" s="4" t="str">
        <f t="shared" si="164"/>
        <v>photography</v>
      </c>
      <c r="R1760" s="4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8.5" hidden="1" x14ac:dyDescent="0.4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8219</v>
      </c>
      <c r="G1761" s="4" t="s">
        <v>8224</v>
      </c>
      <c r="H1761" s="4" t="s">
        <v>8246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8285</v>
      </c>
      <c r="O1761" s="7">
        <f t="shared" si="162"/>
        <v>1.0660000000000001</v>
      </c>
      <c r="P1761" s="8">
        <f t="shared" si="163"/>
        <v>108.78</v>
      </c>
      <c r="Q1761" s="4" t="str">
        <f t="shared" si="164"/>
        <v>photography</v>
      </c>
      <c r="R1761" s="4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42.75" hidden="1" x14ac:dyDescent="0.4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8219</v>
      </c>
      <c r="G1762" s="4" t="s">
        <v>8224</v>
      </c>
      <c r="H1762" s="4" t="s">
        <v>8246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8285</v>
      </c>
      <c r="O1762" s="7">
        <f t="shared" si="162"/>
        <v>1.6544000000000001</v>
      </c>
      <c r="P1762" s="8">
        <f t="shared" si="163"/>
        <v>81.099999999999994</v>
      </c>
      <c r="Q1762" s="4" t="str">
        <f t="shared" si="164"/>
        <v>photography</v>
      </c>
      <c r="R1762" s="4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8.5" hidden="1" x14ac:dyDescent="0.4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8219</v>
      </c>
      <c r="G1763" s="4" t="s">
        <v>8225</v>
      </c>
      <c r="H1763" s="4" t="s">
        <v>8247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8285</v>
      </c>
      <c r="O1763" s="7">
        <f t="shared" si="162"/>
        <v>1.55</v>
      </c>
      <c r="P1763" s="8">
        <f t="shared" si="163"/>
        <v>51.67</v>
      </c>
      <c r="Q1763" s="4" t="str">
        <f t="shared" si="164"/>
        <v>photography</v>
      </c>
      <c r="R1763" s="4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idden="1" x14ac:dyDescent="0.4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8219</v>
      </c>
      <c r="G1764" s="4" t="s">
        <v>8224</v>
      </c>
      <c r="H1764" s="4" t="s">
        <v>8246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8285</v>
      </c>
      <c r="O1764" s="7">
        <f t="shared" si="162"/>
        <v>8.85</v>
      </c>
      <c r="P1764" s="8">
        <f t="shared" si="163"/>
        <v>35.4</v>
      </c>
      <c r="Q1764" s="4" t="str">
        <f t="shared" si="164"/>
        <v>photography</v>
      </c>
      <c r="R1764" s="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42.75" hidden="1" x14ac:dyDescent="0.4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8219</v>
      </c>
      <c r="G1765" s="4" t="s">
        <v>8224</v>
      </c>
      <c r="H1765" s="4" t="s">
        <v>8246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8285</v>
      </c>
      <c r="O1765" s="7">
        <f t="shared" si="162"/>
        <v>1.0190833333333333</v>
      </c>
      <c r="P1765" s="8">
        <f t="shared" si="163"/>
        <v>103.64</v>
      </c>
      <c r="Q1765" s="4" t="str">
        <f t="shared" si="164"/>
        <v>photography</v>
      </c>
      <c r="R1765" s="4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2.75" x14ac:dyDescent="0.4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8221</v>
      </c>
      <c r="G1766" s="4" t="s">
        <v>8225</v>
      </c>
      <c r="H1766" s="4" t="s">
        <v>8247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8285</v>
      </c>
      <c r="O1766" s="7">
        <f t="shared" si="162"/>
        <v>0.19600000000000001</v>
      </c>
      <c r="P1766" s="8">
        <f t="shared" si="163"/>
        <v>55.28</v>
      </c>
      <c r="Q1766" s="4" t="str">
        <f t="shared" si="164"/>
        <v>photography</v>
      </c>
      <c r="R1766" s="4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2.75" x14ac:dyDescent="0.4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8221</v>
      </c>
      <c r="G1767" s="4" t="s">
        <v>8224</v>
      </c>
      <c r="H1767" s="4" t="s">
        <v>8246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8285</v>
      </c>
      <c r="O1767" s="7">
        <f t="shared" si="162"/>
        <v>0.59467839999999994</v>
      </c>
      <c r="P1767" s="8">
        <f t="shared" si="163"/>
        <v>72.17</v>
      </c>
      <c r="Q1767" s="4" t="str">
        <f t="shared" si="164"/>
        <v>photography</v>
      </c>
      <c r="R1767" s="4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8.5" x14ac:dyDescent="0.4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8221</v>
      </c>
      <c r="G1768" s="4" t="s">
        <v>8226</v>
      </c>
      <c r="H1768" s="4" t="s">
        <v>8248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8285</v>
      </c>
      <c r="O1768" s="7">
        <f t="shared" si="162"/>
        <v>0</v>
      </c>
      <c r="P1768" s="8" t="e">
        <f t="shared" si="163"/>
        <v>#DIV/0!</v>
      </c>
      <c r="Q1768" s="4" t="str">
        <f t="shared" si="164"/>
        <v>photography</v>
      </c>
      <c r="R1768" s="4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8.5" x14ac:dyDescent="0.4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8221</v>
      </c>
      <c r="G1769" s="4" t="s">
        <v>8224</v>
      </c>
      <c r="H1769" s="4" t="s">
        <v>8246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8285</v>
      </c>
      <c r="O1769" s="7">
        <f t="shared" si="162"/>
        <v>0.4572</v>
      </c>
      <c r="P1769" s="8">
        <f t="shared" si="163"/>
        <v>58.62</v>
      </c>
      <c r="Q1769" s="4" t="str">
        <f t="shared" si="164"/>
        <v>photography</v>
      </c>
      <c r="R1769" s="4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2.75" x14ac:dyDescent="0.4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8221</v>
      </c>
      <c r="G1770" s="4" t="s">
        <v>8224</v>
      </c>
      <c r="H1770" s="4" t="s">
        <v>8246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8285</v>
      </c>
      <c r="O1770" s="7">
        <f t="shared" si="162"/>
        <v>3.7400000000000003E-2</v>
      </c>
      <c r="P1770" s="8">
        <f t="shared" si="163"/>
        <v>12.47</v>
      </c>
      <c r="Q1770" s="4" t="str">
        <f t="shared" si="164"/>
        <v>photography</v>
      </c>
      <c r="R1770" s="4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2.75" x14ac:dyDescent="0.4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8221</v>
      </c>
      <c r="G1771" s="4" t="s">
        <v>8224</v>
      </c>
      <c r="H1771" s="4" t="s">
        <v>8246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8285</v>
      </c>
      <c r="O1771" s="7">
        <f t="shared" si="162"/>
        <v>2.7025E-2</v>
      </c>
      <c r="P1771" s="8">
        <f t="shared" si="163"/>
        <v>49.14</v>
      </c>
      <c r="Q1771" s="4" t="str">
        <f t="shared" si="164"/>
        <v>photography</v>
      </c>
      <c r="R1771" s="4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2.75" x14ac:dyDescent="0.4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8221</v>
      </c>
      <c r="G1772" s="4" t="s">
        <v>8224</v>
      </c>
      <c r="H1772" s="4" t="s">
        <v>8246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8285</v>
      </c>
      <c r="O1772" s="7">
        <f t="shared" si="162"/>
        <v>0.56514285714285717</v>
      </c>
      <c r="P1772" s="8">
        <f t="shared" si="163"/>
        <v>150.5</v>
      </c>
      <c r="Q1772" s="4" t="str">
        <f t="shared" si="164"/>
        <v>photography</v>
      </c>
      <c r="R1772" s="4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2.75" x14ac:dyDescent="0.4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8221</v>
      </c>
      <c r="G1773" s="4" t="s">
        <v>8225</v>
      </c>
      <c r="H1773" s="4" t="s">
        <v>8247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8285</v>
      </c>
      <c r="O1773" s="7">
        <f t="shared" si="162"/>
        <v>0.21309523809523809</v>
      </c>
      <c r="P1773" s="8">
        <f t="shared" si="163"/>
        <v>35.799999999999997</v>
      </c>
      <c r="Q1773" s="4" t="str">
        <f t="shared" si="164"/>
        <v>photography</v>
      </c>
      <c r="R1773" s="4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2.75" x14ac:dyDescent="0.4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8221</v>
      </c>
      <c r="G1774" s="4" t="s">
        <v>8225</v>
      </c>
      <c r="H1774" s="4" t="s">
        <v>8247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8285</v>
      </c>
      <c r="O1774" s="7">
        <f t="shared" si="162"/>
        <v>0.156</v>
      </c>
      <c r="P1774" s="8">
        <f t="shared" si="163"/>
        <v>45.16</v>
      </c>
      <c r="Q1774" s="4" t="str">
        <f t="shared" si="164"/>
        <v>photography</v>
      </c>
      <c r="R1774" s="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2.75" x14ac:dyDescent="0.4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8221</v>
      </c>
      <c r="G1775" s="4" t="s">
        <v>8224</v>
      </c>
      <c r="H1775" s="4" t="s">
        <v>8246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8285</v>
      </c>
      <c r="O1775" s="7">
        <f t="shared" si="162"/>
        <v>6.2566666666666673E-2</v>
      </c>
      <c r="P1775" s="8">
        <f t="shared" si="163"/>
        <v>98.79</v>
      </c>
      <c r="Q1775" s="4" t="str">
        <f t="shared" si="164"/>
        <v>photography</v>
      </c>
      <c r="R1775" s="4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2.75" x14ac:dyDescent="0.4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8221</v>
      </c>
      <c r="G1776" s="4" t="s">
        <v>8224</v>
      </c>
      <c r="H1776" s="4" t="s">
        <v>8246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8285</v>
      </c>
      <c r="O1776" s="7">
        <f t="shared" si="162"/>
        <v>0.4592</v>
      </c>
      <c r="P1776" s="8">
        <f t="shared" si="163"/>
        <v>88.31</v>
      </c>
      <c r="Q1776" s="4" t="str">
        <f t="shared" si="164"/>
        <v>photography</v>
      </c>
      <c r="R1776" s="4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2.75" x14ac:dyDescent="0.4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8221</v>
      </c>
      <c r="G1777" s="4" t="s">
        <v>8224</v>
      </c>
      <c r="H1777" s="4" t="s">
        <v>8246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8285</v>
      </c>
      <c r="O1777" s="7">
        <f t="shared" si="162"/>
        <v>0.65101538461538466</v>
      </c>
      <c r="P1777" s="8">
        <f t="shared" si="163"/>
        <v>170.63</v>
      </c>
      <c r="Q1777" s="4" t="str">
        <f t="shared" si="164"/>
        <v>photography</v>
      </c>
      <c r="R1777" s="4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2.75" x14ac:dyDescent="0.4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8221</v>
      </c>
      <c r="G1778" s="4" t="s">
        <v>8225</v>
      </c>
      <c r="H1778" s="4" t="s">
        <v>8247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8285</v>
      </c>
      <c r="O1778" s="7">
        <f t="shared" si="162"/>
        <v>6.7000000000000004E-2</v>
      </c>
      <c r="P1778" s="8">
        <f t="shared" si="163"/>
        <v>83.75</v>
      </c>
      <c r="Q1778" s="4" t="str">
        <f t="shared" si="164"/>
        <v>photography</v>
      </c>
      <c r="R1778" s="4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42.75" x14ac:dyDescent="0.4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8221</v>
      </c>
      <c r="G1779" s="4" t="s">
        <v>8233</v>
      </c>
      <c r="H1779" s="4" t="s">
        <v>8249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8285</v>
      </c>
      <c r="O1779" s="7">
        <f t="shared" si="162"/>
        <v>0.135625</v>
      </c>
      <c r="P1779" s="8">
        <f t="shared" si="163"/>
        <v>65.099999999999994</v>
      </c>
      <c r="Q1779" s="4" t="str">
        <f t="shared" si="164"/>
        <v>photography</v>
      </c>
      <c r="R1779" s="4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2.75" x14ac:dyDescent="0.4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8221</v>
      </c>
      <c r="G1780" s="4" t="s">
        <v>8224</v>
      </c>
      <c r="H1780" s="4" t="s">
        <v>8246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8285</v>
      </c>
      <c r="O1780" s="7">
        <f t="shared" si="162"/>
        <v>1.9900000000000001E-2</v>
      </c>
      <c r="P1780" s="8">
        <f t="shared" si="163"/>
        <v>66.33</v>
      </c>
      <c r="Q1780" s="4" t="str">
        <f t="shared" si="164"/>
        <v>photography</v>
      </c>
      <c r="R1780" s="4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2.75" x14ac:dyDescent="0.4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8221</v>
      </c>
      <c r="G1781" s="4" t="s">
        <v>8224</v>
      </c>
      <c r="H1781" s="4" t="s">
        <v>8246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8285</v>
      </c>
      <c r="O1781" s="7">
        <f t="shared" si="162"/>
        <v>0.36236363636363639</v>
      </c>
      <c r="P1781" s="8">
        <f t="shared" si="163"/>
        <v>104.89</v>
      </c>
      <c r="Q1781" s="4" t="str">
        <f t="shared" si="164"/>
        <v>photography</v>
      </c>
      <c r="R1781" s="4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2.75" x14ac:dyDescent="0.4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8221</v>
      </c>
      <c r="G1782" s="4" t="s">
        <v>8224</v>
      </c>
      <c r="H1782" s="4" t="s">
        <v>8246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8285</v>
      </c>
      <c r="O1782" s="7">
        <f t="shared" si="162"/>
        <v>0.39743333333333336</v>
      </c>
      <c r="P1782" s="8">
        <f t="shared" si="163"/>
        <v>78.44</v>
      </c>
      <c r="Q1782" s="4" t="str">
        <f t="shared" si="164"/>
        <v>photography</v>
      </c>
      <c r="R1782" s="4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2.75" x14ac:dyDescent="0.4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8221</v>
      </c>
      <c r="G1783" s="4" t="s">
        <v>8224</v>
      </c>
      <c r="H1783" s="4" t="s">
        <v>8246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8285</v>
      </c>
      <c r="O1783" s="7">
        <f t="shared" si="162"/>
        <v>0.25763636363636366</v>
      </c>
      <c r="P1783" s="8">
        <f t="shared" si="163"/>
        <v>59.04</v>
      </c>
      <c r="Q1783" s="4" t="str">
        <f t="shared" si="164"/>
        <v>photography</v>
      </c>
      <c r="R1783" s="4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42.75" x14ac:dyDescent="0.4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8221</v>
      </c>
      <c r="G1784" s="4" t="s">
        <v>8224</v>
      </c>
      <c r="H1784" s="4" t="s">
        <v>8246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8285</v>
      </c>
      <c r="O1784" s="7">
        <f t="shared" si="162"/>
        <v>0.15491428571428573</v>
      </c>
      <c r="P1784" s="8">
        <f t="shared" si="163"/>
        <v>71.34</v>
      </c>
      <c r="Q1784" s="4" t="str">
        <f t="shared" si="164"/>
        <v>photography</v>
      </c>
      <c r="R1784" s="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2.75" x14ac:dyDescent="0.4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8221</v>
      </c>
      <c r="G1785" s="4" t="s">
        <v>8224</v>
      </c>
      <c r="H1785" s="4" t="s">
        <v>8246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8285</v>
      </c>
      <c r="O1785" s="7">
        <f t="shared" si="162"/>
        <v>0.236925</v>
      </c>
      <c r="P1785" s="8">
        <f t="shared" si="163"/>
        <v>51.23</v>
      </c>
      <c r="Q1785" s="4" t="str">
        <f t="shared" si="164"/>
        <v>photography</v>
      </c>
      <c r="R1785" s="4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2.75" x14ac:dyDescent="0.4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8221</v>
      </c>
      <c r="G1786" s="4" t="s">
        <v>8224</v>
      </c>
      <c r="H1786" s="4" t="s">
        <v>8246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8285</v>
      </c>
      <c r="O1786" s="7">
        <f t="shared" si="162"/>
        <v>0.39760000000000001</v>
      </c>
      <c r="P1786" s="8">
        <f t="shared" si="163"/>
        <v>60.24</v>
      </c>
      <c r="Q1786" s="4" t="str">
        <f t="shared" si="164"/>
        <v>photography</v>
      </c>
      <c r="R1786" s="4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2.75" x14ac:dyDescent="0.4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8221</v>
      </c>
      <c r="G1787" s="4" t="s">
        <v>8224</v>
      </c>
      <c r="H1787" s="4" t="s">
        <v>8246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8285</v>
      </c>
      <c r="O1787" s="7">
        <f t="shared" si="162"/>
        <v>0.20220833333333332</v>
      </c>
      <c r="P1787" s="8">
        <f t="shared" si="163"/>
        <v>44.94</v>
      </c>
      <c r="Q1787" s="4" t="str">
        <f t="shared" si="164"/>
        <v>photography</v>
      </c>
      <c r="R1787" s="4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2.75" x14ac:dyDescent="0.4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8221</v>
      </c>
      <c r="G1788" s="4" t="s">
        <v>8233</v>
      </c>
      <c r="H1788" s="4" t="s">
        <v>8249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8285</v>
      </c>
      <c r="O1788" s="7">
        <f t="shared" si="162"/>
        <v>0.47631578947368419</v>
      </c>
      <c r="P1788" s="8">
        <f t="shared" si="163"/>
        <v>31.21</v>
      </c>
      <c r="Q1788" s="4" t="str">
        <f t="shared" si="164"/>
        <v>photography</v>
      </c>
      <c r="R1788" s="4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2.75" x14ac:dyDescent="0.4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8221</v>
      </c>
      <c r="G1789" s="4" t="s">
        <v>8224</v>
      </c>
      <c r="H1789" s="4" t="s">
        <v>8246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8285</v>
      </c>
      <c r="O1789" s="7">
        <f t="shared" si="162"/>
        <v>0.15329999999999999</v>
      </c>
      <c r="P1789" s="8">
        <f t="shared" si="163"/>
        <v>63.88</v>
      </c>
      <c r="Q1789" s="4" t="str">
        <f t="shared" si="164"/>
        <v>photography</v>
      </c>
      <c r="R1789" s="4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2.75" x14ac:dyDescent="0.4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8221</v>
      </c>
      <c r="G1790" s="4" t="s">
        <v>8225</v>
      </c>
      <c r="H1790" s="4" t="s">
        <v>8247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8285</v>
      </c>
      <c r="O1790" s="7">
        <f t="shared" si="162"/>
        <v>1.3818181818181818E-2</v>
      </c>
      <c r="P1790" s="8">
        <f t="shared" si="163"/>
        <v>19</v>
      </c>
      <c r="Q1790" s="4" t="str">
        <f t="shared" si="164"/>
        <v>photography</v>
      </c>
      <c r="R1790" s="4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2.75" x14ac:dyDescent="0.4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8221</v>
      </c>
      <c r="G1791" s="4" t="s">
        <v>8224</v>
      </c>
      <c r="H1791" s="4" t="s">
        <v>8246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8285</v>
      </c>
      <c r="O1791" s="7">
        <f t="shared" si="162"/>
        <v>5.0000000000000001E-3</v>
      </c>
      <c r="P1791" s="8">
        <f t="shared" si="163"/>
        <v>10</v>
      </c>
      <c r="Q1791" s="4" t="str">
        <f t="shared" si="164"/>
        <v>photography</v>
      </c>
      <c r="R1791" s="4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2.75" x14ac:dyDescent="0.4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8221</v>
      </c>
      <c r="G1792" s="4" t="s">
        <v>8224</v>
      </c>
      <c r="H1792" s="4" t="s">
        <v>8246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8285</v>
      </c>
      <c r="O1792" s="7">
        <f t="shared" si="162"/>
        <v>4.9575757575757579E-2</v>
      </c>
      <c r="P1792" s="8">
        <f t="shared" si="163"/>
        <v>109.07</v>
      </c>
      <c r="Q1792" s="4" t="str">
        <f t="shared" si="164"/>
        <v>photography</v>
      </c>
      <c r="R1792" s="4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8.5" x14ac:dyDescent="0.4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8221</v>
      </c>
      <c r="G1793" s="4" t="s">
        <v>8225</v>
      </c>
      <c r="H1793" s="4" t="s">
        <v>8247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8285</v>
      </c>
      <c r="O1793" s="7">
        <f t="shared" si="162"/>
        <v>3.5666666666666666E-2</v>
      </c>
      <c r="P1793" s="8">
        <f t="shared" si="163"/>
        <v>26.75</v>
      </c>
      <c r="Q1793" s="4" t="str">
        <f t="shared" si="164"/>
        <v>photography</v>
      </c>
      <c r="R1793" s="4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8.5" x14ac:dyDescent="0.4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8221</v>
      </c>
      <c r="G1794" s="4" t="s">
        <v>8224</v>
      </c>
      <c r="H1794" s="4" t="s">
        <v>8246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8285</v>
      </c>
      <c r="O1794" s="7">
        <f t="shared" ref="O1794:O1857" si="168">E1794/D1794</f>
        <v>0.61124000000000001</v>
      </c>
      <c r="P1794" s="8">
        <f t="shared" ref="P1794:P1857" si="169">ROUND(E1794/L1794, 2)</f>
        <v>109.94</v>
      </c>
      <c r="Q1794" s="4" t="str">
        <f t="shared" si="164"/>
        <v>photography</v>
      </c>
      <c r="R1794" s="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2.75" x14ac:dyDescent="0.4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8221</v>
      </c>
      <c r="G1795" s="4" t="s">
        <v>8226</v>
      </c>
      <c r="H1795" s="4" t="s">
        <v>8248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8285</v>
      </c>
      <c r="O1795" s="7">
        <f t="shared" si="168"/>
        <v>1.3333333333333334E-2</v>
      </c>
      <c r="P1795" s="8">
        <f t="shared" si="169"/>
        <v>20</v>
      </c>
      <c r="Q1795" s="4" t="str">
        <f t="shared" ref="Q1795:Q1858" si="170">LEFT(N1795,(SEARCH("/",N1795,1)-1))</f>
        <v>photography</v>
      </c>
      <c r="R1795" s="4" t="str">
        <f t="shared" ref="R1795:R1858" si="171">RIGHT(N1795,(LEN(N1795)-SEARCH("/",N1795,1)))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2.75" x14ac:dyDescent="0.4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8221</v>
      </c>
      <c r="G1796" s="4" t="s">
        <v>8224</v>
      </c>
      <c r="H1796" s="4" t="s">
        <v>8246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8285</v>
      </c>
      <c r="O1796" s="7">
        <f t="shared" si="168"/>
        <v>0.11077777777777778</v>
      </c>
      <c r="P1796" s="8">
        <f t="shared" si="169"/>
        <v>55.39</v>
      </c>
      <c r="Q1796" s="4" t="str">
        <f t="shared" si="170"/>
        <v>photography</v>
      </c>
      <c r="R1796" s="4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2.75" x14ac:dyDescent="0.4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8221</v>
      </c>
      <c r="G1797" s="4" t="s">
        <v>8236</v>
      </c>
      <c r="H1797" s="4" t="s">
        <v>8249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8285</v>
      </c>
      <c r="O1797" s="7">
        <f t="shared" si="168"/>
        <v>0.38735714285714284</v>
      </c>
      <c r="P1797" s="8">
        <f t="shared" si="169"/>
        <v>133.9</v>
      </c>
      <c r="Q1797" s="4" t="str">
        <f t="shared" si="170"/>
        <v>photography</v>
      </c>
      <c r="R1797" s="4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42.75" x14ac:dyDescent="0.4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8221</v>
      </c>
      <c r="G1798" s="4" t="s">
        <v>8225</v>
      </c>
      <c r="H1798" s="4" t="s">
        <v>8247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8285</v>
      </c>
      <c r="O1798" s="7">
        <f t="shared" si="168"/>
        <v>0.22052631578947368</v>
      </c>
      <c r="P1798" s="8">
        <f t="shared" si="169"/>
        <v>48.72</v>
      </c>
      <c r="Q1798" s="4" t="str">
        <f t="shared" si="170"/>
        <v>photography</v>
      </c>
      <c r="R1798" s="4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2.75" x14ac:dyDescent="0.4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8221</v>
      </c>
      <c r="G1799" s="4" t="s">
        <v>8224</v>
      </c>
      <c r="H1799" s="4" t="s">
        <v>8246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8285</v>
      </c>
      <c r="O1799" s="7">
        <f t="shared" si="168"/>
        <v>0.67549999999999999</v>
      </c>
      <c r="P1799" s="8">
        <f t="shared" si="169"/>
        <v>48.25</v>
      </c>
      <c r="Q1799" s="4" t="str">
        <f t="shared" si="170"/>
        <v>photography</v>
      </c>
      <c r="R1799" s="4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2.75" x14ac:dyDescent="0.4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8221</v>
      </c>
      <c r="G1800" s="4" t="s">
        <v>8224</v>
      </c>
      <c r="H1800" s="4" t="s">
        <v>8246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8285</v>
      </c>
      <c r="O1800" s="7">
        <f t="shared" si="168"/>
        <v>0.136375</v>
      </c>
      <c r="P1800" s="8">
        <f t="shared" si="169"/>
        <v>58.97</v>
      </c>
      <c r="Q1800" s="4" t="str">
        <f t="shared" si="170"/>
        <v>photography</v>
      </c>
      <c r="R1800" s="4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8.5" x14ac:dyDescent="0.4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8221</v>
      </c>
      <c r="G1801" s="4" t="s">
        <v>8225</v>
      </c>
      <c r="H1801" s="4" t="s">
        <v>8247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8285</v>
      </c>
      <c r="O1801" s="7">
        <f t="shared" si="168"/>
        <v>1.7457500000000001E-2</v>
      </c>
      <c r="P1801" s="8">
        <f t="shared" si="169"/>
        <v>11.64</v>
      </c>
      <c r="Q1801" s="4" t="str">
        <f t="shared" si="170"/>
        <v>photography</v>
      </c>
      <c r="R1801" s="4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42.75" x14ac:dyDescent="0.4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8221</v>
      </c>
      <c r="G1802" s="4" t="s">
        <v>8225</v>
      </c>
      <c r="H1802" s="4" t="s">
        <v>8247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8285</v>
      </c>
      <c r="O1802" s="7">
        <f t="shared" si="168"/>
        <v>0.20449632511889321</v>
      </c>
      <c r="P1802" s="8">
        <f t="shared" si="169"/>
        <v>83.72</v>
      </c>
      <c r="Q1802" s="4" t="str">
        <f t="shared" si="170"/>
        <v>photography</v>
      </c>
      <c r="R1802" s="4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42.75" x14ac:dyDescent="0.4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8221</v>
      </c>
      <c r="G1803" s="4" t="s">
        <v>8225</v>
      </c>
      <c r="H1803" s="4" t="s">
        <v>8247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8285</v>
      </c>
      <c r="O1803" s="7">
        <f t="shared" si="168"/>
        <v>0.13852941176470587</v>
      </c>
      <c r="P1803" s="8">
        <f t="shared" si="169"/>
        <v>63.65</v>
      </c>
      <c r="Q1803" s="4" t="str">
        <f t="shared" si="170"/>
        <v>photography</v>
      </c>
      <c r="R1803" s="4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28.5" x14ac:dyDescent="0.4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8221</v>
      </c>
      <c r="G1804" s="4" t="s">
        <v>8236</v>
      </c>
      <c r="H1804" s="4" t="s">
        <v>8249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8285</v>
      </c>
      <c r="O1804" s="7">
        <f t="shared" si="168"/>
        <v>0.48485714285714288</v>
      </c>
      <c r="P1804" s="8">
        <f t="shared" si="169"/>
        <v>94.28</v>
      </c>
      <c r="Q1804" s="4" t="str">
        <f t="shared" si="170"/>
        <v>photography</v>
      </c>
      <c r="R1804" s="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2.75" x14ac:dyDescent="0.4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8221</v>
      </c>
      <c r="G1805" s="4" t="s">
        <v>8224</v>
      </c>
      <c r="H1805" s="4" t="s">
        <v>8246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8285</v>
      </c>
      <c r="O1805" s="7">
        <f t="shared" si="168"/>
        <v>0.308</v>
      </c>
      <c r="P1805" s="8">
        <f t="shared" si="169"/>
        <v>71.87</v>
      </c>
      <c r="Q1805" s="4" t="str">
        <f t="shared" si="170"/>
        <v>photography</v>
      </c>
      <c r="R1805" s="4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2.75" x14ac:dyDescent="0.4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8221</v>
      </c>
      <c r="G1806" s="4" t="s">
        <v>8224</v>
      </c>
      <c r="H1806" s="4" t="s">
        <v>8246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8285</v>
      </c>
      <c r="O1806" s="7">
        <f t="shared" si="168"/>
        <v>0.35174193548387095</v>
      </c>
      <c r="P1806" s="8">
        <f t="shared" si="169"/>
        <v>104.85</v>
      </c>
      <c r="Q1806" s="4" t="str">
        <f t="shared" si="170"/>
        <v>photography</v>
      </c>
      <c r="R1806" s="4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2.75" x14ac:dyDescent="0.4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8221</v>
      </c>
      <c r="G1807" s="4" t="s">
        <v>8236</v>
      </c>
      <c r="H1807" s="4" t="s">
        <v>8249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8285</v>
      </c>
      <c r="O1807" s="7">
        <f t="shared" si="168"/>
        <v>0.36404444444444445</v>
      </c>
      <c r="P1807" s="8">
        <f t="shared" si="169"/>
        <v>67.14</v>
      </c>
      <c r="Q1807" s="4" t="str">
        <f t="shared" si="170"/>
        <v>photography</v>
      </c>
      <c r="R1807" s="4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2.75" x14ac:dyDescent="0.4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8221</v>
      </c>
      <c r="G1808" s="4" t="s">
        <v>8225</v>
      </c>
      <c r="H1808" s="4" t="s">
        <v>8247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8285</v>
      </c>
      <c r="O1808" s="7">
        <f t="shared" si="168"/>
        <v>2.955E-2</v>
      </c>
      <c r="P1808" s="8">
        <f t="shared" si="169"/>
        <v>73.88</v>
      </c>
      <c r="Q1808" s="4" t="str">
        <f t="shared" si="170"/>
        <v>photography</v>
      </c>
      <c r="R1808" s="4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8.5" x14ac:dyDescent="0.4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8221</v>
      </c>
      <c r="G1809" s="4" t="s">
        <v>8224</v>
      </c>
      <c r="H1809" s="4" t="s">
        <v>8246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8285</v>
      </c>
      <c r="O1809" s="7">
        <f t="shared" si="168"/>
        <v>0.1106</v>
      </c>
      <c r="P1809" s="8">
        <f t="shared" si="169"/>
        <v>69.13</v>
      </c>
      <c r="Q1809" s="4" t="str">
        <f t="shared" si="170"/>
        <v>photography</v>
      </c>
      <c r="R1809" s="4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2.75" x14ac:dyDescent="0.4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8221</v>
      </c>
      <c r="G1810" s="4" t="s">
        <v>8224</v>
      </c>
      <c r="H1810" s="4" t="s">
        <v>8246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8285</v>
      </c>
      <c r="O1810" s="7">
        <f t="shared" si="168"/>
        <v>0.41407142857142859</v>
      </c>
      <c r="P1810" s="8">
        <f t="shared" si="169"/>
        <v>120.77</v>
      </c>
      <c r="Q1810" s="4" t="str">
        <f t="shared" si="170"/>
        <v>photography</v>
      </c>
      <c r="R1810" s="4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2.75" x14ac:dyDescent="0.4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8221</v>
      </c>
      <c r="G1811" s="4" t="s">
        <v>8229</v>
      </c>
      <c r="H1811" s="4" t="s">
        <v>8251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8285</v>
      </c>
      <c r="O1811" s="7">
        <f t="shared" si="168"/>
        <v>0.10857142857142857</v>
      </c>
      <c r="P1811" s="8">
        <f t="shared" si="169"/>
        <v>42.22</v>
      </c>
      <c r="Q1811" s="4" t="str">
        <f t="shared" si="170"/>
        <v>photography</v>
      </c>
      <c r="R1811" s="4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2.75" x14ac:dyDescent="0.4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8221</v>
      </c>
      <c r="G1812" s="4" t="s">
        <v>8224</v>
      </c>
      <c r="H1812" s="4" t="s">
        <v>8246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8285</v>
      </c>
      <c r="O1812" s="7">
        <f t="shared" si="168"/>
        <v>3.3333333333333333E-2</v>
      </c>
      <c r="P1812" s="8">
        <f t="shared" si="169"/>
        <v>7.5</v>
      </c>
      <c r="Q1812" s="4" t="str">
        <f t="shared" si="170"/>
        <v>photography</v>
      </c>
      <c r="R1812" s="4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2.75" x14ac:dyDescent="0.4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8221</v>
      </c>
      <c r="G1813" s="4" t="s">
        <v>8224</v>
      </c>
      <c r="H1813" s="4" t="s">
        <v>8246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8285</v>
      </c>
      <c r="O1813" s="7">
        <f t="shared" si="168"/>
        <v>7.407407407407407E-4</v>
      </c>
      <c r="P1813" s="8">
        <f t="shared" si="169"/>
        <v>1.54</v>
      </c>
      <c r="Q1813" s="4" t="str">
        <f t="shared" si="170"/>
        <v>photography</v>
      </c>
      <c r="R1813" s="4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2.75" x14ac:dyDescent="0.4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8221</v>
      </c>
      <c r="G1814" s="4" t="s">
        <v>8225</v>
      </c>
      <c r="H1814" s="4" t="s">
        <v>8247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8285</v>
      </c>
      <c r="O1814" s="7">
        <f t="shared" si="168"/>
        <v>0.13307692307692306</v>
      </c>
      <c r="P1814" s="8">
        <f t="shared" si="169"/>
        <v>37.61</v>
      </c>
      <c r="Q1814" s="4" t="str">
        <f t="shared" si="170"/>
        <v>photography</v>
      </c>
      <c r="R1814" s="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2.75" x14ac:dyDescent="0.4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8221</v>
      </c>
      <c r="G1815" s="4" t="s">
        <v>8225</v>
      </c>
      <c r="H1815" s="4" t="s">
        <v>8247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8285</v>
      </c>
      <c r="O1815" s="7">
        <f t="shared" si="168"/>
        <v>0</v>
      </c>
      <c r="P1815" s="8" t="e">
        <f t="shared" si="169"/>
        <v>#DIV/0!</v>
      </c>
      <c r="Q1815" s="4" t="str">
        <f t="shared" si="170"/>
        <v>photography</v>
      </c>
      <c r="R1815" s="4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2.75" x14ac:dyDescent="0.4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8221</v>
      </c>
      <c r="G1816" s="4" t="s">
        <v>8225</v>
      </c>
      <c r="H1816" s="4" t="s">
        <v>8247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8285</v>
      </c>
      <c r="O1816" s="7">
        <f t="shared" si="168"/>
        <v>0.49183333333333334</v>
      </c>
      <c r="P1816" s="8">
        <f t="shared" si="169"/>
        <v>42.16</v>
      </c>
      <c r="Q1816" s="4" t="str">
        <f t="shared" si="170"/>
        <v>photography</v>
      </c>
      <c r="R1816" s="4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42.75" x14ac:dyDescent="0.4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8221</v>
      </c>
      <c r="G1817" s="4" t="s">
        <v>8224</v>
      </c>
      <c r="H1817" s="4" t="s">
        <v>8246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8285</v>
      </c>
      <c r="O1817" s="7">
        <f t="shared" si="168"/>
        <v>0</v>
      </c>
      <c r="P1817" s="8" t="e">
        <f t="shared" si="169"/>
        <v>#DIV/0!</v>
      </c>
      <c r="Q1817" s="4" t="str">
        <f t="shared" si="170"/>
        <v>photography</v>
      </c>
      <c r="R1817" s="4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2.75" x14ac:dyDescent="0.4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8221</v>
      </c>
      <c r="G1818" s="4" t="s">
        <v>8240</v>
      </c>
      <c r="H1818" s="4" t="s">
        <v>8257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8285</v>
      </c>
      <c r="O1818" s="7">
        <f t="shared" si="168"/>
        <v>2.036E-2</v>
      </c>
      <c r="P1818" s="8">
        <f t="shared" si="169"/>
        <v>84.83</v>
      </c>
      <c r="Q1818" s="4" t="str">
        <f t="shared" si="170"/>
        <v>photography</v>
      </c>
      <c r="R1818" s="4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8.5" x14ac:dyDescent="0.4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8221</v>
      </c>
      <c r="G1819" s="4" t="s">
        <v>8224</v>
      </c>
      <c r="H1819" s="4" t="s">
        <v>8246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8285</v>
      </c>
      <c r="O1819" s="7">
        <f t="shared" si="168"/>
        <v>0.52327777777777773</v>
      </c>
      <c r="P1819" s="8">
        <f t="shared" si="169"/>
        <v>94.19</v>
      </c>
      <c r="Q1819" s="4" t="str">
        <f t="shared" si="170"/>
        <v>photography</v>
      </c>
      <c r="R1819" s="4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8.5" x14ac:dyDescent="0.4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8221</v>
      </c>
      <c r="G1820" s="4" t="s">
        <v>8224</v>
      </c>
      <c r="H1820" s="4" t="s">
        <v>8246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8285</v>
      </c>
      <c r="O1820" s="7">
        <f t="shared" si="168"/>
        <v>0</v>
      </c>
      <c r="P1820" s="8" t="e">
        <f t="shared" si="169"/>
        <v>#DIV/0!</v>
      </c>
      <c r="Q1820" s="4" t="str">
        <f t="shared" si="170"/>
        <v>photography</v>
      </c>
      <c r="R1820" s="4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2.75" x14ac:dyDescent="0.4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8221</v>
      </c>
      <c r="G1821" s="4" t="s">
        <v>8224</v>
      </c>
      <c r="H1821" s="4" t="s">
        <v>8246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8285</v>
      </c>
      <c r="O1821" s="7">
        <f t="shared" si="168"/>
        <v>2.0833333333333332E-2</v>
      </c>
      <c r="P1821" s="8">
        <f t="shared" si="169"/>
        <v>6.25</v>
      </c>
      <c r="Q1821" s="4" t="str">
        <f t="shared" si="170"/>
        <v>photography</v>
      </c>
      <c r="R1821" s="4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42.75" x14ac:dyDescent="0.4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8221</v>
      </c>
      <c r="G1822" s="4" t="s">
        <v>8224</v>
      </c>
      <c r="H1822" s="4" t="s">
        <v>8246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8285</v>
      </c>
      <c r="O1822" s="7">
        <f t="shared" si="168"/>
        <v>6.565384615384616E-2</v>
      </c>
      <c r="P1822" s="8">
        <f t="shared" si="169"/>
        <v>213.38</v>
      </c>
      <c r="Q1822" s="4" t="str">
        <f t="shared" si="170"/>
        <v>photography</v>
      </c>
      <c r="R1822" s="4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2.75" hidden="1" x14ac:dyDescent="0.4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8219</v>
      </c>
      <c r="G1823" s="4" t="s">
        <v>8224</v>
      </c>
      <c r="H1823" s="4" t="s">
        <v>8246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8276</v>
      </c>
      <c r="O1823" s="7">
        <f t="shared" si="168"/>
        <v>1.3489</v>
      </c>
      <c r="P1823" s="8">
        <f t="shared" si="169"/>
        <v>59.16</v>
      </c>
      <c r="Q1823" s="4" t="str">
        <f t="shared" si="170"/>
        <v>music</v>
      </c>
      <c r="R1823" s="4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8.5" hidden="1" x14ac:dyDescent="0.4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8219</v>
      </c>
      <c r="G1824" s="4" t="s">
        <v>8229</v>
      </c>
      <c r="H1824" s="4" t="s">
        <v>8251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8276</v>
      </c>
      <c r="O1824" s="7">
        <f t="shared" si="168"/>
        <v>1</v>
      </c>
      <c r="P1824" s="8">
        <f t="shared" si="169"/>
        <v>27.27</v>
      </c>
      <c r="Q1824" s="4" t="str">
        <f t="shared" si="170"/>
        <v>music</v>
      </c>
      <c r="R1824" s="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2.75" hidden="1" x14ac:dyDescent="0.4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8219</v>
      </c>
      <c r="G1825" s="4" t="s">
        <v>8224</v>
      </c>
      <c r="H1825" s="4" t="s">
        <v>8246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8276</v>
      </c>
      <c r="O1825" s="7">
        <f t="shared" si="168"/>
        <v>1.1585714285714286</v>
      </c>
      <c r="P1825" s="8">
        <f t="shared" si="169"/>
        <v>24.58</v>
      </c>
      <c r="Q1825" s="4" t="str">
        <f t="shared" si="170"/>
        <v>music</v>
      </c>
      <c r="R1825" s="4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idden="1" x14ac:dyDescent="0.4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8219</v>
      </c>
      <c r="G1826" s="4" t="s">
        <v>8224</v>
      </c>
      <c r="H1826" s="4" t="s">
        <v>8246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8276</v>
      </c>
      <c r="O1826" s="7">
        <f t="shared" si="168"/>
        <v>1.0006666666666666</v>
      </c>
      <c r="P1826" s="8">
        <f t="shared" si="169"/>
        <v>75.05</v>
      </c>
      <c r="Q1826" s="4" t="str">
        <f t="shared" si="170"/>
        <v>music</v>
      </c>
      <c r="R1826" s="4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2.75" hidden="1" x14ac:dyDescent="0.4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8219</v>
      </c>
      <c r="G1827" s="4" t="s">
        <v>8224</v>
      </c>
      <c r="H1827" s="4" t="s">
        <v>8246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8276</v>
      </c>
      <c r="O1827" s="7">
        <f t="shared" si="168"/>
        <v>1.0505</v>
      </c>
      <c r="P1827" s="8">
        <f t="shared" si="169"/>
        <v>42.02</v>
      </c>
      <c r="Q1827" s="4" t="str">
        <f t="shared" si="170"/>
        <v>music</v>
      </c>
      <c r="R1827" s="4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8.5" hidden="1" x14ac:dyDescent="0.4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8219</v>
      </c>
      <c r="G1828" s="4" t="s">
        <v>8224</v>
      </c>
      <c r="H1828" s="4" t="s">
        <v>8246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8276</v>
      </c>
      <c r="O1828" s="7">
        <f t="shared" si="168"/>
        <v>1.01</v>
      </c>
      <c r="P1828" s="8">
        <f t="shared" si="169"/>
        <v>53.16</v>
      </c>
      <c r="Q1828" s="4" t="str">
        <f t="shared" si="170"/>
        <v>music</v>
      </c>
      <c r="R1828" s="4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42.75" hidden="1" x14ac:dyDescent="0.4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8219</v>
      </c>
      <c r="G1829" s="4" t="s">
        <v>8224</v>
      </c>
      <c r="H1829" s="4" t="s">
        <v>8246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8276</v>
      </c>
      <c r="O1829" s="7">
        <f t="shared" si="168"/>
        <v>1.0066250000000001</v>
      </c>
      <c r="P1829" s="8">
        <f t="shared" si="169"/>
        <v>83.89</v>
      </c>
      <c r="Q1829" s="4" t="str">
        <f t="shared" si="170"/>
        <v>music</v>
      </c>
      <c r="R1829" s="4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42.75" hidden="1" x14ac:dyDescent="0.4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8219</v>
      </c>
      <c r="G1830" s="4" t="s">
        <v>8224</v>
      </c>
      <c r="H1830" s="4" t="s">
        <v>8246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8276</v>
      </c>
      <c r="O1830" s="7">
        <f t="shared" si="168"/>
        <v>1.0016</v>
      </c>
      <c r="P1830" s="8">
        <f t="shared" si="169"/>
        <v>417.33</v>
      </c>
      <c r="Q1830" s="4" t="str">
        <f t="shared" si="170"/>
        <v>music</v>
      </c>
      <c r="R1830" s="4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2.75" hidden="1" x14ac:dyDescent="0.4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8219</v>
      </c>
      <c r="G1831" s="4" t="s">
        <v>8224</v>
      </c>
      <c r="H1831" s="4" t="s">
        <v>8246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8276</v>
      </c>
      <c r="O1831" s="7">
        <f t="shared" si="168"/>
        <v>1.6668333333333334</v>
      </c>
      <c r="P1831" s="8">
        <f t="shared" si="169"/>
        <v>75.77</v>
      </c>
      <c r="Q1831" s="4" t="str">
        <f t="shared" si="170"/>
        <v>music</v>
      </c>
      <c r="R1831" s="4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2.75" hidden="1" x14ac:dyDescent="0.4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8219</v>
      </c>
      <c r="G1832" s="4" t="s">
        <v>8224</v>
      </c>
      <c r="H1832" s="4" t="s">
        <v>8246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8276</v>
      </c>
      <c r="O1832" s="7">
        <f t="shared" si="168"/>
        <v>1.0153333333333334</v>
      </c>
      <c r="P1832" s="8">
        <f t="shared" si="169"/>
        <v>67.39</v>
      </c>
      <c r="Q1832" s="4" t="str">
        <f t="shared" si="170"/>
        <v>music</v>
      </c>
      <c r="R1832" s="4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2.75" hidden="1" x14ac:dyDescent="0.4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8219</v>
      </c>
      <c r="G1833" s="4" t="s">
        <v>8224</v>
      </c>
      <c r="H1833" s="4" t="s">
        <v>8246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8276</v>
      </c>
      <c r="O1833" s="7">
        <f t="shared" si="168"/>
        <v>1.03</v>
      </c>
      <c r="P1833" s="8">
        <f t="shared" si="169"/>
        <v>73.569999999999993</v>
      </c>
      <c r="Q1833" s="4" t="str">
        <f t="shared" si="170"/>
        <v>music</v>
      </c>
      <c r="R1833" s="4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2.75" hidden="1" x14ac:dyDescent="0.4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8219</v>
      </c>
      <c r="G1834" s="4" t="s">
        <v>8224</v>
      </c>
      <c r="H1834" s="4" t="s">
        <v>8246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8276</v>
      </c>
      <c r="O1834" s="7">
        <f t="shared" si="168"/>
        <v>1.4285714285714286</v>
      </c>
      <c r="P1834" s="8">
        <f t="shared" si="169"/>
        <v>25</v>
      </c>
      <c r="Q1834" s="4" t="str">
        <f t="shared" si="170"/>
        <v>music</v>
      </c>
      <c r="R1834" s="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2.75" hidden="1" x14ac:dyDescent="0.4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8219</v>
      </c>
      <c r="G1835" s="4" t="s">
        <v>8224</v>
      </c>
      <c r="H1835" s="4" t="s">
        <v>8246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8276</v>
      </c>
      <c r="O1835" s="7">
        <f t="shared" si="168"/>
        <v>2.625</v>
      </c>
      <c r="P1835" s="8">
        <f t="shared" si="169"/>
        <v>42</v>
      </c>
      <c r="Q1835" s="4" t="str">
        <f t="shared" si="170"/>
        <v>music</v>
      </c>
      <c r="R1835" s="4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8.5" hidden="1" x14ac:dyDescent="0.4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8219</v>
      </c>
      <c r="G1836" s="4" t="s">
        <v>8224</v>
      </c>
      <c r="H1836" s="4" t="s">
        <v>8246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8276</v>
      </c>
      <c r="O1836" s="7">
        <f t="shared" si="168"/>
        <v>1.1805000000000001</v>
      </c>
      <c r="P1836" s="8">
        <f t="shared" si="169"/>
        <v>131.16999999999999</v>
      </c>
      <c r="Q1836" s="4" t="str">
        <f t="shared" si="170"/>
        <v>music</v>
      </c>
      <c r="R1836" s="4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7" hidden="1" x14ac:dyDescent="0.4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8219</v>
      </c>
      <c r="G1837" s="4" t="s">
        <v>8225</v>
      </c>
      <c r="H1837" s="4" t="s">
        <v>8247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8276</v>
      </c>
      <c r="O1837" s="7">
        <f t="shared" si="168"/>
        <v>1.04</v>
      </c>
      <c r="P1837" s="8">
        <f t="shared" si="169"/>
        <v>47.27</v>
      </c>
      <c r="Q1837" s="4" t="str">
        <f t="shared" si="170"/>
        <v>music</v>
      </c>
      <c r="R1837" s="4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idden="1" x14ac:dyDescent="0.4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8219</v>
      </c>
      <c r="G1838" s="4" t="s">
        <v>8224</v>
      </c>
      <c r="H1838" s="4" t="s">
        <v>8246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8276</v>
      </c>
      <c r="O1838" s="7">
        <f t="shared" si="168"/>
        <v>2.0034000000000001</v>
      </c>
      <c r="P1838" s="8">
        <f t="shared" si="169"/>
        <v>182.13</v>
      </c>
      <c r="Q1838" s="4" t="str">
        <f t="shared" si="170"/>
        <v>music</v>
      </c>
      <c r="R1838" s="4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42.75" hidden="1" x14ac:dyDescent="0.4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8219</v>
      </c>
      <c r="G1839" s="4" t="s">
        <v>8224</v>
      </c>
      <c r="H1839" s="4" t="s">
        <v>8246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8276</v>
      </c>
      <c r="O1839" s="7">
        <f t="shared" si="168"/>
        <v>3.0683333333333334</v>
      </c>
      <c r="P1839" s="8">
        <f t="shared" si="169"/>
        <v>61.37</v>
      </c>
      <c r="Q1839" s="4" t="str">
        <f t="shared" si="170"/>
        <v>music</v>
      </c>
      <c r="R1839" s="4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2.75" hidden="1" x14ac:dyDescent="0.4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8219</v>
      </c>
      <c r="G1840" s="4" t="s">
        <v>8224</v>
      </c>
      <c r="H1840" s="4" t="s">
        <v>8246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8276</v>
      </c>
      <c r="O1840" s="7">
        <f t="shared" si="168"/>
        <v>1.00149</v>
      </c>
      <c r="P1840" s="8">
        <f t="shared" si="169"/>
        <v>35.770000000000003</v>
      </c>
      <c r="Q1840" s="4" t="str">
        <f t="shared" si="170"/>
        <v>music</v>
      </c>
      <c r="R1840" s="4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2.75" hidden="1" x14ac:dyDescent="0.4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8219</v>
      </c>
      <c r="G1841" s="4" t="s">
        <v>8224</v>
      </c>
      <c r="H1841" s="4" t="s">
        <v>8246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8276</v>
      </c>
      <c r="O1841" s="7">
        <f t="shared" si="168"/>
        <v>2.0529999999999999</v>
      </c>
      <c r="P1841" s="8">
        <f t="shared" si="169"/>
        <v>45.62</v>
      </c>
      <c r="Q1841" s="4" t="str">
        <f t="shared" si="170"/>
        <v>music</v>
      </c>
      <c r="R1841" s="4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2.75" hidden="1" x14ac:dyDescent="0.4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8219</v>
      </c>
      <c r="G1842" s="4" t="s">
        <v>8224</v>
      </c>
      <c r="H1842" s="4" t="s">
        <v>8246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8276</v>
      </c>
      <c r="O1842" s="7">
        <f t="shared" si="168"/>
        <v>1.0888888888888888</v>
      </c>
      <c r="P1842" s="8">
        <f t="shared" si="169"/>
        <v>75.38</v>
      </c>
      <c r="Q1842" s="4" t="str">
        <f t="shared" si="170"/>
        <v>music</v>
      </c>
      <c r="R1842" s="4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8.5" hidden="1" x14ac:dyDescent="0.4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8219</v>
      </c>
      <c r="G1843" s="4" t="s">
        <v>8224</v>
      </c>
      <c r="H1843" s="4" t="s">
        <v>8246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8276</v>
      </c>
      <c r="O1843" s="7">
        <f t="shared" si="168"/>
        <v>1.0175000000000001</v>
      </c>
      <c r="P1843" s="8">
        <f t="shared" si="169"/>
        <v>50.88</v>
      </c>
      <c r="Q1843" s="4" t="str">
        <f t="shared" si="170"/>
        <v>music</v>
      </c>
      <c r="R1843" s="4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2.75" hidden="1" x14ac:dyDescent="0.4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8219</v>
      </c>
      <c r="G1844" s="4" t="s">
        <v>8224</v>
      </c>
      <c r="H1844" s="4" t="s">
        <v>8246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8276</v>
      </c>
      <c r="O1844" s="7">
        <f t="shared" si="168"/>
        <v>1.2524999999999999</v>
      </c>
      <c r="P1844" s="8">
        <f t="shared" si="169"/>
        <v>119.29</v>
      </c>
      <c r="Q1844" s="4" t="str">
        <f t="shared" si="170"/>
        <v>music</v>
      </c>
      <c r="R1844" s="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42.75" hidden="1" x14ac:dyDescent="0.4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8219</v>
      </c>
      <c r="G1845" s="4" t="s">
        <v>8224</v>
      </c>
      <c r="H1845" s="4" t="s">
        <v>8246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8276</v>
      </c>
      <c r="O1845" s="7">
        <f t="shared" si="168"/>
        <v>1.2400610000000001</v>
      </c>
      <c r="P1845" s="8">
        <f t="shared" si="169"/>
        <v>92.54</v>
      </c>
      <c r="Q1845" s="4" t="str">
        <f t="shared" si="170"/>
        <v>music</v>
      </c>
      <c r="R1845" s="4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2.75" hidden="1" x14ac:dyDescent="0.4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8219</v>
      </c>
      <c r="G1846" s="4" t="s">
        <v>8224</v>
      </c>
      <c r="H1846" s="4" t="s">
        <v>8246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8276</v>
      </c>
      <c r="O1846" s="7">
        <f t="shared" si="168"/>
        <v>1.014</v>
      </c>
      <c r="P1846" s="8">
        <f t="shared" si="169"/>
        <v>76.05</v>
      </c>
      <c r="Q1846" s="4" t="str">
        <f t="shared" si="170"/>
        <v>music</v>
      </c>
      <c r="R1846" s="4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5.5" hidden="1" x14ac:dyDescent="0.4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8219</v>
      </c>
      <c r="G1847" s="4" t="s">
        <v>8224</v>
      </c>
      <c r="H1847" s="4" t="s">
        <v>8246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8276</v>
      </c>
      <c r="O1847" s="7">
        <f t="shared" si="168"/>
        <v>1</v>
      </c>
      <c r="P1847" s="8">
        <f t="shared" si="169"/>
        <v>52.63</v>
      </c>
      <c r="Q1847" s="4" t="str">
        <f t="shared" si="170"/>
        <v>music</v>
      </c>
      <c r="R1847" s="4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2.75" hidden="1" x14ac:dyDescent="0.4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8219</v>
      </c>
      <c r="G1848" s="4" t="s">
        <v>8224</v>
      </c>
      <c r="H1848" s="4" t="s">
        <v>8246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8276</v>
      </c>
      <c r="O1848" s="7">
        <f t="shared" si="168"/>
        <v>1.3792666666666666</v>
      </c>
      <c r="P1848" s="8">
        <f t="shared" si="169"/>
        <v>98.99</v>
      </c>
      <c r="Q1848" s="4" t="str">
        <f t="shared" si="170"/>
        <v>music</v>
      </c>
      <c r="R1848" s="4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42.75" hidden="1" x14ac:dyDescent="0.4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8219</v>
      </c>
      <c r="G1849" s="4" t="s">
        <v>8224</v>
      </c>
      <c r="H1849" s="4" t="s">
        <v>8246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8276</v>
      </c>
      <c r="O1849" s="7">
        <f t="shared" si="168"/>
        <v>1.2088000000000001</v>
      </c>
      <c r="P1849" s="8">
        <f t="shared" si="169"/>
        <v>79.53</v>
      </c>
      <c r="Q1849" s="4" t="str">
        <f t="shared" si="170"/>
        <v>music</v>
      </c>
      <c r="R1849" s="4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2.75" hidden="1" x14ac:dyDescent="0.4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8219</v>
      </c>
      <c r="G1850" s="4" t="s">
        <v>8224</v>
      </c>
      <c r="H1850" s="4" t="s">
        <v>8246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8276</v>
      </c>
      <c r="O1850" s="7">
        <f t="shared" si="168"/>
        <v>1.0736666666666668</v>
      </c>
      <c r="P1850" s="8">
        <f t="shared" si="169"/>
        <v>134.21</v>
      </c>
      <c r="Q1850" s="4" t="str">
        <f t="shared" si="170"/>
        <v>music</v>
      </c>
      <c r="R1850" s="4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8.5" hidden="1" x14ac:dyDescent="0.4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8219</v>
      </c>
      <c r="G1851" s="4" t="s">
        <v>8224</v>
      </c>
      <c r="H1851" s="4" t="s">
        <v>8246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8276</v>
      </c>
      <c r="O1851" s="7">
        <f t="shared" si="168"/>
        <v>1.0033333333333334</v>
      </c>
      <c r="P1851" s="8">
        <f t="shared" si="169"/>
        <v>37.630000000000003</v>
      </c>
      <c r="Q1851" s="4" t="str">
        <f t="shared" si="170"/>
        <v>music</v>
      </c>
      <c r="R1851" s="4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2.75" hidden="1" x14ac:dyDescent="0.4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8219</v>
      </c>
      <c r="G1852" s="4" t="s">
        <v>8224</v>
      </c>
      <c r="H1852" s="4" t="s">
        <v>8246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8276</v>
      </c>
      <c r="O1852" s="7">
        <f t="shared" si="168"/>
        <v>1.0152222222222222</v>
      </c>
      <c r="P1852" s="8">
        <f t="shared" si="169"/>
        <v>51.04</v>
      </c>
      <c r="Q1852" s="4" t="str">
        <f t="shared" si="170"/>
        <v>music</v>
      </c>
      <c r="R1852" s="4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2.75" hidden="1" x14ac:dyDescent="0.4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8219</v>
      </c>
      <c r="G1853" s="4" t="s">
        <v>8224</v>
      </c>
      <c r="H1853" s="4" t="s">
        <v>8246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8276</v>
      </c>
      <c r="O1853" s="7">
        <f t="shared" si="168"/>
        <v>1.0007692307692309</v>
      </c>
      <c r="P1853" s="8">
        <f t="shared" si="169"/>
        <v>50.04</v>
      </c>
      <c r="Q1853" s="4" t="str">
        <f t="shared" si="170"/>
        <v>music</v>
      </c>
      <c r="R1853" s="4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42.75" hidden="1" x14ac:dyDescent="0.4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8219</v>
      </c>
      <c r="G1854" s="4" t="s">
        <v>8224</v>
      </c>
      <c r="H1854" s="4" t="s">
        <v>8246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8276</v>
      </c>
      <c r="O1854" s="7">
        <f t="shared" si="168"/>
        <v>1.1696666666666666</v>
      </c>
      <c r="P1854" s="8">
        <f t="shared" si="169"/>
        <v>133.93</v>
      </c>
      <c r="Q1854" s="4" t="str">
        <f t="shared" si="170"/>
        <v>music</v>
      </c>
      <c r="R1854" s="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42.75" hidden="1" x14ac:dyDescent="0.4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8219</v>
      </c>
      <c r="G1855" s="4" t="s">
        <v>8224</v>
      </c>
      <c r="H1855" s="4" t="s">
        <v>8246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8276</v>
      </c>
      <c r="O1855" s="7">
        <f t="shared" si="168"/>
        <v>1.01875</v>
      </c>
      <c r="P1855" s="8">
        <f t="shared" si="169"/>
        <v>58.21</v>
      </c>
      <c r="Q1855" s="4" t="str">
        <f t="shared" si="170"/>
        <v>music</v>
      </c>
      <c r="R1855" s="4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2.75" hidden="1" x14ac:dyDescent="0.4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8219</v>
      </c>
      <c r="G1856" s="4" t="s">
        <v>8224</v>
      </c>
      <c r="H1856" s="4" t="s">
        <v>8246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8276</v>
      </c>
      <c r="O1856" s="7">
        <f t="shared" si="168"/>
        <v>1.0212366666666666</v>
      </c>
      <c r="P1856" s="8">
        <f t="shared" si="169"/>
        <v>88.04</v>
      </c>
      <c r="Q1856" s="4" t="str">
        <f t="shared" si="170"/>
        <v>music</v>
      </c>
      <c r="R1856" s="4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2.75" hidden="1" x14ac:dyDescent="0.4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8219</v>
      </c>
      <c r="G1857" s="4" t="s">
        <v>8229</v>
      </c>
      <c r="H1857" s="4" t="s">
        <v>8251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8276</v>
      </c>
      <c r="O1857" s="7">
        <f t="shared" si="168"/>
        <v>1.5405897142857143</v>
      </c>
      <c r="P1857" s="8">
        <f t="shared" si="169"/>
        <v>70.58</v>
      </c>
      <c r="Q1857" s="4" t="str">
        <f t="shared" si="170"/>
        <v>music</v>
      </c>
      <c r="R1857" s="4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42.75" hidden="1" x14ac:dyDescent="0.4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8219</v>
      </c>
      <c r="G1858" s="4" t="s">
        <v>8224</v>
      </c>
      <c r="H1858" s="4" t="s">
        <v>8246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8276</v>
      </c>
      <c r="O1858" s="7">
        <f t="shared" ref="O1858:O1921" si="174">E1858/D1858</f>
        <v>1.0125</v>
      </c>
      <c r="P1858" s="8">
        <f t="shared" ref="P1858:P1921" si="175">ROUND(E1858/L1858, 2)</f>
        <v>53.29</v>
      </c>
      <c r="Q1858" s="4" t="str">
        <f t="shared" si="170"/>
        <v>music</v>
      </c>
      <c r="R1858" s="4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2.75" hidden="1" x14ac:dyDescent="0.4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8219</v>
      </c>
      <c r="G1859" s="4" t="s">
        <v>8224</v>
      </c>
      <c r="H1859" s="4" t="s">
        <v>8246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8276</v>
      </c>
      <c r="O1859" s="7">
        <f t="shared" si="174"/>
        <v>1</v>
      </c>
      <c r="P1859" s="8">
        <f t="shared" si="175"/>
        <v>136.36000000000001</v>
      </c>
      <c r="Q1859" s="4" t="str">
        <f t="shared" ref="Q1859:Q1922" si="176">LEFT(N1859,(SEARCH("/",N1859,1)-1))</f>
        <v>music</v>
      </c>
      <c r="R1859" s="4" t="str">
        <f t="shared" ref="R1859:R1922" si="177">RIGHT(N1859,(LEN(N1859)-SEARCH("/",N1859,1)))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42.75" hidden="1" x14ac:dyDescent="0.4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8219</v>
      </c>
      <c r="G1860" s="4" t="s">
        <v>8224</v>
      </c>
      <c r="H1860" s="4" t="s">
        <v>8246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8276</v>
      </c>
      <c r="O1860" s="7">
        <f t="shared" si="174"/>
        <v>1.0874800874800874</v>
      </c>
      <c r="P1860" s="8">
        <f t="shared" si="175"/>
        <v>40.549999999999997</v>
      </c>
      <c r="Q1860" s="4" t="str">
        <f t="shared" si="176"/>
        <v>music</v>
      </c>
      <c r="R1860" s="4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8.5" hidden="1" x14ac:dyDescent="0.4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8219</v>
      </c>
      <c r="G1861" s="4" t="s">
        <v>8224</v>
      </c>
      <c r="H1861" s="4" t="s">
        <v>8246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8276</v>
      </c>
      <c r="O1861" s="7">
        <f t="shared" si="174"/>
        <v>1.3183333333333334</v>
      </c>
      <c r="P1861" s="8">
        <f t="shared" si="175"/>
        <v>70.63</v>
      </c>
      <c r="Q1861" s="4" t="str">
        <f t="shared" si="176"/>
        <v>music</v>
      </c>
      <c r="R1861" s="4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2.75" hidden="1" x14ac:dyDescent="0.4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8219</v>
      </c>
      <c r="G1862" s="4" t="s">
        <v>8224</v>
      </c>
      <c r="H1862" s="4" t="s">
        <v>8246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8276</v>
      </c>
      <c r="O1862" s="7">
        <f t="shared" si="174"/>
        <v>1.3346666666666667</v>
      </c>
      <c r="P1862" s="8">
        <f t="shared" si="175"/>
        <v>52.68</v>
      </c>
      <c r="Q1862" s="4" t="str">
        <f t="shared" si="176"/>
        <v>music</v>
      </c>
      <c r="R1862" s="4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2.75" x14ac:dyDescent="0.4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8221</v>
      </c>
      <c r="G1863" s="4" t="s">
        <v>8225</v>
      </c>
      <c r="H1863" s="4" t="s">
        <v>8247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8283</v>
      </c>
      <c r="O1863" s="7">
        <f t="shared" si="174"/>
        <v>0</v>
      </c>
      <c r="P1863" s="8" t="e">
        <f t="shared" si="175"/>
        <v>#DIV/0!</v>
      </c>
      <c r="Q1863" s="4" t="str">
        <f t="shared" si="176"/>
        <v>games</v>
      </c>
      <c r="R1863" s="4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2.75" x14ac:dyDescent="0.4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8221</v>
      </c>
      <c r="G1864" s="4" t="s">
        <v>8224</v>
      </c>
      <c r="H1864" s="4" t="s">
        <v>8246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8283</v>
      </c>
      <c r="O1864" s="7">
        <f t="shared" si="174"/>
        <v>8.0833333333333326E-2</v>
      </c>
      <c r="P1864" s="8">
        <f t="shared" si="175"/>
        <v>90.94</v>
      </c>
      <c r="Q1864" s="4" t="str">
        <f t="shared" si="176"/>
        <v>games</v>
      </c>
      <c r="R1864" s="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2.75" x14ac:dyDescent="0.4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8221</v>
      </c>
      <c r="G1865" s="4" t="s">
        <v>8224</v>
      </c>
      <c r="H1865" s="4" t="s">
        <v>8246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8283</v>
      </c>
      <c r="O1865" s="7">
        <f t="shared" si="174"/>
        <v>4.0000000000000001E-3</v>
      </c>
      <c r="P1865" s="8">
        <f t="shared" si="175"/>
        <v>5</v>
      </c>
      <c r="Q1865" s="4" t="str">
        <f t="shared" si="176"/>
        <v>games</v>
      </c>
      <c r="R1865" s="4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42.75" x14ac:dyDescent="0.4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8221</v>
      </c>
      <c r="G1866" s="4" t="s">
        <v>8224</v>
      </c>
      <c r="H1866" s="4" t="s">
        <v>8246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8283</v>
      </c>
      <c r="O1866" s="7">
        <f t="shared" si="174"/>
        <v>0.42892307692307691</v>
      </c>
      <c r="P1866" s="8">
        <f t="shared" si="175"/>
        <v>58.08</v>
      </c>
      <c r="Q1866" s="4" t="str">
        <f t="shared" si="176"/>
        <v>games</v>
      </c>
      <c r="R1866" s="4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42.75" x14ac:dyDescent="0.4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8221</v>
      </c>
      <c r="G1867" s="4" t="s">
        <v>8225</v>
      </c>
      <c r="H1867" s="4" t="s">
        <v>8247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8283</v>
      </c>
      <c r="O1867" s="7">
        <f t="shared" si="174"/>
        <v>3.6363636363636364E-5</v>
      </c>
      <c r="P1867" s="8">
        <f t="shared" si="175"/>
        <v>2</v>
      </c>
      <c r="Q1867" s="4" t="str">
        <f t="shared" si="176"/>
        <v>games</v>
      </c>
      <c r="R1867" s="4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2.75" x14ac:dyDescent="0.4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8221</v>
      </c>
      <c r="G1868" s="4" t="s">
        <v>8224</v>
      </c>
      <c r="H1868" s="4" t="s">
        <v>8246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8283</v>
      </c>
      <c r="O1868" s="7">
        <f t="shared" si="174"/>
        <v>5.0000000000000001E-3</v>
      </c>
      <c r="P1868" s="8">
        <f t="shared" si="175"/>
        <v>62.5</v>
      </c>
      <c r="Q1868" s="4" t="str">
        <f t="shared" si="176"/>
        <v>games</v>
      </c>
      <c r="R1868" s="4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2.75" x14ac:dyDescent="0.4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8221</v>
      </c>
      <c r="G1869" s="4" t="s">
        <v>8224</v>
      </c>
      <c r="H1869" s="4" t="s">
        <v>8246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8283</v>
      </c>
      <c r="O1869" s="7">
        <f t="shared" si="174"/>
        <v>5.0000000000000001E-4</v>
      </c>
      <c r="P1869" s="8">
        <f t="shared" si="175"/>
        <v>10</v>
      </c>
      <c r="Q1869" s="4" t="str">
        <f t="shared" si="176"/>
        <v>games</v>
      </c>
      <c r="R1869" s="4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2.75" x14ac:dyDescent="0.4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8221</v>
      </c>
      <c r="G1870" s="4" t="s">
        <v>8224</v>
      </c>
      <c r="H1870" s="4" t="s">
        <v>8246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8283</v>
      </c>
      <c r="O1870" s="7">
        <f t="shared" si="174"/>
        <v>4.8680000000000001E-2</v>
      </c>
      <c r="P1870" s="8">
        <f t="shared" si="175"/>
        <v>71.59</v>
      </c>
      <c r="Q1870" s="4" t="str">
        <f t="shared" si="176"/>
        <v>games</v>
      </c>
      <c r="R1870" s="4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2.75" x14ac:dyDescent="0.4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8221</v>
      </c>
      <c r="G1871" s="4" t="s">
        <v>8224</v>
      </c>
      <c r="H1871" s="4" t="s">
        <v>8246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8283</v>
      </c>
      <c r="O1871" s="7">
        <f t="shared" si="174"/>
        <v>0</v>
      </c>
      <c r="P1871" s="8" t="e">
        <f t="shared" si="175"/>
        <v>#DIV/0!</v>
      </c>
      <c r="Q1871" s="4" t="str">
        <f t="shared" si="176"/>
        <v>games</v>
      </c>
      <c r="R1871" s="4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2.75" x14ac:dyDescent="0.4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8221</v>
      </c>
      <c r="G1872" s="4" t="s">
        <v>8224</v>
      </c>
      <c r="H1872" s="4" t="s">
        <v>8246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8283</v>
      </c>
      <c r="O1872" s="7">
        <f t="shared" si="174"/>
        <v>0.10314285714285715</v>
      </c>
      <c r="P1872" s="8">
        <f t="shared" si="175"/>
        <v>32.82</v>
      </c>
      <c r="Q1872" s="4" t="str">
        <f t="shared" si="176"/>
        <v>games</v>
      </c>
      <c r="R1872" s="4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42.75" x14ac:dyDescent="0.4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8221</v>
      </c>
      <c r="G1873" s="4" t="s">
        <v>8224</v>
      </c>
      <c r="H1873" s="4" t="s">
        <v>8246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8283</v>
      </c>
      <c r="O1873" s="7">
        <f t="shared" si="174"/>
        <v>0.7178461538461538</v>
      </c>
      <c r="P1873" s="8">
        <f t="shared" si="175"/>
        <v>49.12</v>
      </c>
      <c r="Q1873" s="4" t="str">
        <f t="shared" si="176"/>
        <v>games</v>
      </c>
      <c r="R1873" s="4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2.75" x14ac:dyDescent="0.4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8221</v>
      </c>
      <c r="G1874" s="4" t="s">
        <v>8224</v>
      </c>
      <c r="H1874" s="4" t="s">
        <v>8246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8283</v>
      </c>
      <c r="O1874" s="7">
        <f t="shared" si="174"/>
        <v>1.06E-2</v>
      </c>
      <c r="P1874" s="8">
        <f t="shared" si="175"/>
        <v>16.309999999999999</v>
      </c>
      <c r="Q1874" s="4" t="str">
        <f t="shared" si="176"/>
        <v>games</v>
      </c>
      <c r="R1874" s="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2.75" x14ac:dyDescent="0.4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8221</v>
      </c>
      <c r="G1875" s="4" t="s">
        <v>8229</v>
      </c>
      <c r="H1875" s="4" t="s">
        <v>8251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8283</v>
      </c>
      <c r="O1875" s="7">
        <f t="shared" si="174"/>
        <v>4.4999999999999997E-3</v>
      </c>
      <c r="P1875" s="8">
        <f t="shared" si="175"/>
        <v>18</v>
      </c>
      <c r="Q1875" s="4" t="str">
        <f t="shared" si="176"/>
        <v>games</v>
      </c>
      <c r="R1875" s="4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7" x14ac:dyDescent="0.4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8221</v>
      </c>
      <c r="G1876" s="4" t="s">
        <v>8224</v>
      </c>
      <c r="H1876" s="4" t="s">
        <v>8246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8283</v>
      </c>
      <c r="O1876" s="7">
        <f t="shared" si="174"/>
        <v>1.6249999999999999E-4</v>
      </c>
      <c r="P1876" s="8">
        <f t="shared" si="175"/>
        <v>13</v>
      </c>
      <c r="Q1876" s="4" t="str">
        <f t="shared" si="176"/>
        <v>games</v>
      </c>
      <c r="R1876" s="4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28.5" x14ac:dyDescent="0.4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8221</v>
      </c>
      <c r="G1877" s="4" t="s">
        <v>8224</v>
      </c>
      <c r="H1877" s="4" t="s">
        <v>8246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8283</v>
      </c>
      <c r="O1877" s="7">
        <f t="shared" si="174"/>
        <v>5.1000000000000004E-3</v>
      </c>
      <c r="P1877" s="8">
        <f t="shared" si="175"/>
        <v>17</v>
      </c>
      <c r="Q1877" s="4" t="str">
        <f t="shared" si="176"/>
        <v>games</v>
      </c>
      <c r="R1877" s="4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2.75" x14ac:dyDescent="0.4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8221</v>
      </c>
      <c r="G1878" s="4" t="s">
        <v>8226</v>
      </c>
      <c r="H1878" s="4" t="s">
        <v>8248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8283</v>
      </c>
      <c r="O1878" s="7">
        <f t="shared" si="174"/>
        <v>0</v>
      </c>
      <c r="P1878" s="8" t="e">
        <f t="shared" si="175"/>
        <v>#DIV/0!</v>
      </c>
      <c r="Q1878" s="4" t="str">
        <f t="shared" si="176"/>
        <v>games</v>
      </c>
      <c r="R1878" s="4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28.5" x14ac:dyDescent="0.4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8221</v>
      </c>
      <c r="G1879" s="4" t="s">
        <v>8224</v>
      </c>
      <c r="H1879" s="4" t="s">
        <v>8246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8283</v>
      </c>
      <c r="O1879" s="7">
        <f t="shared" si="174"/>
        <v>0</v>
      </c>
      <c r="P1879" s="8" t="e">
        <f t="shared" si="175"/>
        <v>#DIV/0!</v>
      </c>
      <c r="Q1879" s="4" t="str">
        <f t="shared" si="176"/>
        <v>games</v>
      </c>
      <c r="R1879" s="4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42.75" x14ac:dyDescent="0.4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8221</v>
      </c>
      <c r="G1880" s="4" t="s">
        <v>8226</v>
      </c>
      <c r="H1880" s="4" t="s">
        <v>8248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8283</v>
      </c>
      <c r="O1880" s="7">
        <f t="shared" si="174"/>
        <v>0</v>
      </c>
      <c r="P1880" s="8" t="e">
        <f t="shared" si="175"/>
        <v>#DIV/0!</v>
      </c>
      <c r="Q1880" s="4" t="str">
        <f t="shared" si="176"/>
        <v>games</v>
      </c>
      <c r="R1880" s="4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2.75" x14ac:dyDescent="0.4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8221</v>
      </c>
      <c r="G1881" s="4" t="s">
        <v>8227</v>
      </c>
      <c r="H1881" s="4" t="s">
        <v>8249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8283</v>
      </c>
      <c r="O1881" s="7">
        <f t="shared" si="174"/>
        <v>1.1999999999999999E-3</v>
      </c>
      <c r="P1881" s="8">
        <f t="shared" si="175"/>
        <v>3</v>
      </c>
      <c r="Q1881" s="4" t="str">
        <f t="shared" si="176"/>
        <v>games</v>
      </c>
      <c r="R1881" s="4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8.5" x14ac:dyDescent="0.4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8221</v>
      </c>
      <c r="G1882" s="4" t="s">
        <v>8225</v>
      </c>
      <c r="H1882" s="4" t="s">
        <v>8247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8283</v>
      </c>
      <c r="O1882" s="7">
        <f t="shared" si="174"/>
        <v>0.20080000000000001</v>
      </c>
      <c r="P1882" s="8">
        <f t="shared" si="175"/>
        <v>41.83</v>
      </c>
      <c r="Q1882" s="4" t="str">
        <f t="shared" si="176"/>
        <v>games</v>
      </c>
      <c r="R1882" s="4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2.75" hidden="1" x14ac:dyDescent="0.4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8219</v>
      </c>
      <c r="G1883" s="4" t="s">
        <v>8224</v>
      </c>
      <c r="H1883" s="4" t="s">
        <v>8246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8279</v>
      </c>
      <c r="O1883" s="7">
        <f t="shared" si="174"/>
        <v>1.726845</v>
      </c>
      <c r="P1883" s="8">
        <f t="shared" si="175"/>
        <v>49.34</v>
      </c>
      <c r="Q1883" s="4" t="str">
        <f t="shared" si="176"/>
        <v>music</v>
      </c>
      <c r="R1883" s="4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42.75" hidden="1" x14ac:dyDescent="0.4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8219</v>
      </c>
      <c r="G1884" s="4" t="s">
        <v>8224</v>
      </c>
      <c r="H1884" s="4" t="s">
        <v>8246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8279</v>
      </c>
      <c r="O1884" s="7">
        <f t="shared" si="174"/>
        <v>1.008955223880597</v>
      </c>
      <c r="P1884" s="8">
        <f t="shared" si="175"/>
        <v>41.73</v>
      </c>
      <c r="Q1884" s="4" t="str">
        <f t="shared" si="176"/>
        <v>music</v>
      </c>
      <c r="R1884" s="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2.75" hidden="1" x14ac:dyDescent="0.4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8219</v>
      </c>
      <c r="G1885" s="4" t="s">
        <v>8224</v>
      </c>
      <c r="H1885" s="4" t="s">
        <v>8246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8279</v>
      </c>
      <c r="O1885" s="7">
        <f t="shared" si="174"/>
        <v>1.0480480480480481</v>
      </c>
      <c r="P1885" s="8">
        <f t="shared" si="175"/>
        <v>32.72</v>
      </c>
      <c r="Q1885" s="4" t="str">
        <f t="shared" si="176"/>
        <v>music</v>
      </c>
      <c r="R1885" s="4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2.75" hidden="1" x14ac:dyDescent="0.4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8219</v>
      </c>
      <c r="G1886" s="4" t="s">
        <v>8224</v>
      </c>
      <c r="H1886" s="4" t="s">
        <v>8246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8279</v>
      </c>
      <c r="O1886" s="7">
        <f t="shared" si="174"/>
        <v>1.351</v>
      </c>
      <c r="P1886" s="8">
        <f t="shared" si="175"/>
        <v>51.96</v>
      </c>
      <c r="Q1886" s="4" t="str">
        <f t="shared" si="176"/>
        <v>music</v>
      </c>
      <c r="R1886" s="4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2.75" hidden="1" x14ac:dyDescent="0.4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8219</v>
      </c>
      <c r="G1887" s="4" t="s">
        <v>8224</v>
      </c>
      <c r="H1887" s="4" t="s">
        <v>8246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8279</v>
      </c>
      <c r="O1887" s="7">
        <f t="shared" si="174"/>
        <v>1.1632786885245903</v>
      </c>
      <c r="P1887" s="8">
        <f t="shared" si="175"/>
        <v>50.69</v>
      </c>
      <c r="Q1887" s="4" t="str">
        <f t="shared" si="176"/>
        <v>music</v>
      </c>
      <c r="R1887" s="4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2.75" hidden="1" x14ac:dyDescent="0.4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8219</v>
      </c>
      <c r="G1888" s="4" t="s">
        <v>8224</v>
      </c>
      <c r="H1888" s="4" t="s">
        <v>8246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8279</v>
      </c>
      <c r="O1888" s="7">
        <f t="shared" si="174"/>
        <v>1.0208333333333333</v>
      </c>
      <c r="P1888" s="8">
        <f t="shared" si="175"/>
        <v>42.24</v>
      </c>
      <c r="Q1888" s="4" t="str">
        <f t="shared" si="176"/>
        <v>music</v>
      </c>
      <c r="R1888" s="4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2.75" hidden="1" x14ac:dyDescent="0.4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8219</v>
      </c>
      <c r="G1889" s="4" t="s">
        <v>8227</v>
      </c>
      <c r="H1889" s="4" t="s">
        <v>8249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8279</v>
      </c>
      <c r="O1889" s="7">
        <f t="shared" si="174"/>
        <v>1.1116666666666666</v>
      </c>
      <c r="P1889" s="8">
        <f t="shared" si="175"/>
        <v>416.88</v>
      </c>
      <c r="Q1889" s="4" t="str">
        <f t="shared" si="176"/>
        <v>music</v>
      </c>
      <c r="R1889" s="4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42.75" hidden="1" x14ac:dyDescent="0.4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8219</v>
      </c>
      <c r="G1890" s="4" t="s">
        <v>8224</v>
      </c>
      <c r="H1890" s="4" t="s">
        <v>8246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8279</v>
      </c>
      <c r="O1890" s="7">
        <f t="shared" si="174"/>
        <v>1.6608000000000001</v>
      </c>
      <c r="P1890" s="8">
        <f t="shared" si="175"/>
        <v>46.65</v>
      </c>
      <c r="Q1890" s="4" t="str">
        <f t="shared" si="176"/>
        <v>music</v>
      </c>
      <c r="R1890" s="4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2.75" hidden="1" x14ac:dyDescent="0.4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8219</v>
      </c>
      <c r="G1891" s="4" t="s">
        <v>8224</v>
      </c>
      <c r="H1891" s="4" t="s">
        <v>8246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8279</v>
      </c>
      <c r="O1891" s="7">
        <f t="shared" si="174"/>
        <v>1.0660000000000001</v>
      </c>
      <c r="P1891" s="8">
        <f t="shared" si="175"/>
        <v>48.45</v>
      </c>
      <c r="Q1891" s="4" t="str">
        <f t="shared" si="176"/>
        <v>music</v>
      </c>
      <c r="R1891" s="4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2.75" hidden="1" x14ac:dyDescent="0.4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8219</v>
      </c>
      <c r="G1892" s="4" t="s">
        <v>8224</v>
      </c>
      <c r="H1892" s="4" t="s">
        <v>8246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8279</v>
      </c>
      <c r="O1892" s="7">
        <f t="shared" si="174"/>
        <v>1.4458441666666668</v>
      </c>
      <c r="P1892" s="8">
        <f t="shared" si="175"/>
        <v>70.53</v>
      </c>
      <c r="Q1892" s="4" t="str">
        <f t="shared" si="176"/>
        <v>music</v>
      </c>
      <c r="R1892" s="4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7" hidden="1" x14ac:dyDescent="0.4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8219</v>
      </c>
      <c r="G1893" s="4" t="s">
        <v>8224</v>
      </c>
      <c r="H1893" s="4" t="s">
        <v>8246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8279</v>
      </c>
      <c r="O1893" s="7">
        <f t="shared" si="174"/>
        <v>1.0555000000000001</v>
      </c>
      <c r="P1893" s="8">
        <f t="shared" si="175"/>
        <v>87.96</v>
      </c>
      <c r="Q1893" s="4" t="str">
        <f t="shared" si="176"/>
        <v>music</v>
      </c>
      <c r="R1893" s="4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2.75" hidden="1" x14ac:dyDescent="0.4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8219</v>
      </c>
      <c r="G1894" s="4" t="s">
        <v>8224</v>
      </c>
      <c r="H1894" s="4" t="s">
        <v>8246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8279</v>
      </c>
      <c r="O1894" s="7">
        <f t="shared" si="174"/>
        <v>1.3660000000000001</v>
      </c>
      <c r="P1894" s="8">
        <f t="shared" si="175"/>
        <v>26.27</v>
      </c>
      <c r="Q1894" s="4" t="str">
        <f t="shared" si="176"/>
        <v>music</v>
      </c>
      <c r="R1894" s="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2.75" hidden="1" x14ac:dyDescent="0.4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8219</v>
      </c>
      <c r="G1895" s="4" t="s">
        <v>8224</v>
      </c>
      <c r="H1895" s="4" t="s">
        <v>8246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8279</v>
      </c>
      <c r="O1895" s="7">
        <f t="shared" si="174"/>
        <v>1.04</v>
      </c>
      <c r="P1895" s="8">
        <f t="shared" si="175"/>
        <v>57.78</v>
      </c>
      <c r="Q1895" s="4" t="str">
        <f t="shared" si="176"/>
        <v>music</v>
      </c>
      <c r="R1895" s="4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8.5" hidden="1" x14ac:dyDescent="0.4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8219</v>
      </c>
      <c r="G1896" s="4" t="s">
        <v>8224</v>
      </c>
      <c r="H1896" s="4" t="s">
        <v>8246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8279</v>
      </c>
      <c r="O1896" s="7">
        <f t="shared" si="174"/>
        <v>1.145</v>
      </c>
      <c r="P1896" s="8">
        <f t="shared" si="175"/>
        <v>57.25</v>
      </c>
      <c r="Q1896" s="4" t="str">
        <f t="shared" si="176"/>
        <v>music</v>
      </c>
      <c r="R1896" s="4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7" hidden="1" x14ac:dyDescent="0.4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8219</v>
      </c>
      <c r="G1897" s="4" t="s">
        <v>8224</v>
      </c>
      <c r="H1897" s="4" t="s">
        <v>8246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8279</v>
      </c>
      <c r="O1897" s="7">
        <f t="shared" si="174"/>
        <v>1.0171957671957672</v>
      </c>
      <c r="P1897" s="8">
        <f t="shared" si="175"/>
        <v>196.34</v>
      </c>
      <c r="Q1897" s="4" t="str">
        <f t="shared" si="176"/>
        <v>music</v>
      </c>
      <c r="R1897" s="4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2.75" hidden="1" x14ac:dyDescent="0.4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8219</v>
      </c>
      <c r="G1898" s="4" t="s">
        <v>8224</v>
      </c>
      <c r="H1898" s="4" t="s">
        <v>8246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8279</v>
      </c>
      <c r="O1898" s="7">
        <f t="shared" si="174"/>
        <v>1.2394678492239468</v>
      </c>
      <c r="P1898" s="8">
        <f t="shared" si="175"/>
        <v>43</v>
      </c>
      <c r="Q1898" s="4" t="str">
        <f t="shared" si="176"/>
        <v>music</v>
      </c>
      <c r="R1898" s="4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2.75" hidden="1" x14ac:dyDescent="0.4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8219</v>
      </c>
      <c r="G1899" s="4" t="s">
        <v>8224</v>
      </c>
      <c r="H1899" s="4" t="s">
        <v>8246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8279</v>
      </c>
      <c r="O1899" s="7">
        <f t="shared" si="174"/>
        <v>1.0245669291338582</v>
      </c>
      <c r="P1899" s="8">
        <f t="shared" si="175"/>
        <v>35.549999999999997</v>
      </c>
      <c r="Q1899" s="4" t="str">
        <f t="shared" si="176"/>
        <v>music</v>
      </c>
      <c r="R1899" s="4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2.75" hidden="1" x14ac:dyDescent="0.4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8219</v>
      </c>
      <c r="G1900" s="4" t="s">
        <v>8224</v>
      </c>
      <c r="H1900" s="4" t="s">
        <v>8246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8279</v>
      </c>
      <c r="O1900" s="7">
        <f t="shared" si="174"/>
        <v>1.4450000000000001</v>
      </c>
      <c r="P1900" s="8">
        <f t="shared" si="175"/>
        <v>68.81</v>
      </c>
      <c r="Q1900" s="4" t="str">
        <f t="shared" si="176"/>
        <v>music</v>
      </c>
      <c r="R1900" s="4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2.75" hidden="1" x14ac:dyDescent="0.4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8219</v>
      </c>
      <c r="G1901" s="4" t="s">
        <v>8224</v>
      </c>
      <c r="H1901" s="4" t="s">
        <v>8246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8279</v>
      </c>
      <c r="O1901" s="7">
        <f t="shared" si="174"/>
        <v>1.3333333333333333</v>
      </c>
      <c r="P1901" s="8">
        <f t="shared" si="175"/>
        <v>28.57</v>
      </c>
      <c r="Q1901" s="4" t="str">
        <f t="shared" si="176"/>
        <v>music</v>
      </c>
      <c r="R1901" s="4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42.75" hidden="1" x14ac:dyDescent="0.4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8219</v>
      </c>
      <c r="G1902" s="4" t="s">
        <v>8224</v>
      </c>
      <c r="H1902" s="4" t="s">
        <v>8246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8279</v>
      </c>
      <c r="O1902" s="7">
        <f t="shared" si="174"/>
        <v>1.0936440000000001</v>
      </c>
      <c r="P1902" s="8">
        <f t="shared" si="175"/>
        <v>50.63</v>
      </c>
      <c r="Q1902" s="4" t="str">
        <f t="shared" si="176"/>
        <v>music</v>
      </c>
      <c r="R1902" s="4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2.75" x14ac:dyDescent="0.4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8221</v>
      </c>
      <c r="G1903" s="4" t="s">
        <v>8225</v>
      </c>
      <c r="H1903" s="4" t="s">
        <v>8247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8294</v>
      </c>
      <c r="O1903" s="7">
        <f t="shared" si="174"/>
        <v>2.696969696969697E-2</v>
      </c>
      <c r="P1903" s="8">
        <f t="shared" si="175"/>
        <v>106.8</v>
      </c>
      <c r="Q1903" s="4" t="str">
        <f t="shared" si="176"/>
        <v>technology</v>
      </c>
      <c r="R1903" s="4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42.75" x14ac:dyDescent="0.4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8221</v>
      </c>
      <c r="G1904" s="4" t="s">
        <v>8233</v>
      </c>
      <c r="H1904" s="4" t="s">
        <v>8249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8294</v>
      </c>
      <c r="O1904" s="7">
        <f t="shared" si="174"/>
        <v>1.2E-2</v>
      </c>
      <c r="P1904" s="8">
        <f t="shared" si="175"/>
        <v>4</v>
      </c>
      <c r="Q1904" s="4" t="str">
        <f t="shared" si="176"/>
        <v>technology</v>
      </c>
      <c r="R1904" s="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2.75" x14ac:dyDescent="0.4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8221</v>
      </c>
      <c r="G1905" s="4" t="s">
        <v>8224</v>
      </c>
      <c r="H1905" s="4" t="s">
        <v>8246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8294</v>
      </c>
      <c r="O1905" s="7">
        <f t="shared" si="174"/>
        <v>0.46600000000000003</v>
      </c>
      <c r="P1905" s="8">
        <f t="shared" si="175"/>
        <v>34.1</v>
      </c>
      <c r="Q1905" s="4" t="str">
        <f t="shared" si="176"/>
        <v>technology</v>
      </c>
      <c r="R1905" s="4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2.75" x14ac:dyDescent="0.4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8221</v>
      </c>
      <c r="G1906" s="4" t="s">
        <v>8224</v>
      </c>
      <c r="H1906" s="4" t="s">
        <v>8246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8294</v>
      </c>
      <c r="O1906" s="7">
        <f t="shared" si="174"/>
        <v>1E-3</v>
      </c>
      <c r="P1906" s="8">
        <f t="shared" si="175"/>
        <v>25</v>
      </c>
      <c r="Q1906" s="4" t="str">
        <f t="shared" si="176"/>
        <v>technology</v>
      </c>
      <c r="R1906" s="4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7" x14ac:dyDescent="0.4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8221</v>
      </c>
      <c r="G1907" s="4" t="s">
        <v>8224</v>
      </c>
      <c r="H1907" s="4" t="s">
        <v>8246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8294</v>
      </c>
      <c r="O1907" s="7">
        <f t="shared" si="174"/>
        <v>1.6800000000000001E-3</v>
      </c>
      <c r="P1907" s="8">
        <f t="shared" si="175"/>
        <v>10.5</v>
      </c>
      <c r="Q1907" s="4" t="str">
        <f t="shared" si="176"/>
        <v>technology</v>
      </c>
      <c r="R1907" s="4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2.75" x14ac:dyDescent="0.4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8221</v>
      </c>
      <c r="G1908" s="4" t="s">
        <v>8224</v>
      </c>
      <c r="H1908" s="4" t="s">
        <v>8246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8294</v>
      </c>
      <c r="O1908" s="7">
        <f t="shared" si="174"/>
        <v>0.42759999999999998</v>
      </c>
      <c r="P1908" s="8">
        <f t="shared" si="175"/>
        <v>215.96</v>
      </c>
      <c r="Q1908" s="4" t="str">
        <f t="shared" si="176"/>
        <v>technology</v>
      </c>
      <c r="R1908" s="4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2.75" x14ac:dyDescent="0.4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8221</v>
      </c>
      <c r="G1909" s="4" t="s">
        <v>8224</v>
      </c>
      <c r="H1909" s="4" t="s">
        <v>8246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8294</v>
      </c>
      <c r="O1909" s="7">
        <f t="shared" si="174"/>
        <v>2.8333333333333335E-3</v>
      </c>
      <c r="P1909" s="8">
        <f t="shared" si="175"/>
        <v>21.25</v>
      </c>
      <c r="Q1909" s="4" t="str">
        <f t="shared" si="176"/>
        <v>technology</v>
      </c>
      <c r="R1909" s="4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42.75" x14ac:dyDescent="0.4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8221</v>
      </c>
      <c r="G1910" s="4" t="s">
        <v>8224</v>
      </c>
      <c r="H1910" s="4" t="s">
        <v>8246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8294</v>
      </c>
      <c r="O1910" s="7">
        <f t="shared" si="174"/>
        <v>1.7319999999999999E-2</v>
      </c>
      <c r="P1910" s="8">
        <f t="shared" si="175"/>
        <v>108.25</v>
      </c>
      <c r="Q1910" s="4" t="str">
        <f t="shared" si="176"/>
        <v>technology</v>
      </c>
      <c r="R1910" s="4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2.75" x14ac:dyDescent="0.4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8221</v>
      </c>
      <c r="G1911" s="4" t="s">
        <v>8224</v>
      </c>
      <c r="H1911" s="4" t="s">
        <v>8246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8294</v>
      </c>
      <c r="O1911" s="7">
        <f t="shared" si="174"/>
        <v>0.14111428571428572</v>
      </c>
      <c r="P1911" s="8">
        <f t="shared" si="175"/>
        <v>129.97</v>
      </c>
      <c r="Q1911" s="4" t="str">
        <f t="shared" si="176"/>
        <v>technology</v>
      </c>
      <c r="R1911" s="4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2.75" x14ac:dyDescent="0.4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8221</v>
      </c>
      <c r="G1912" s="4" t="s">
        <v>8233</v>
      </c>
      <c r="H1912" s="4" t="s">
        <v>8249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8294</v>
      </c>
      <c r="O1912" s="7">
        <f t="shared" si="174"/>
        <v>0.39395294117647056</v>
      </c>
      <c r="P1912" s="8">
        <f t="shared" si="175"/>
        <v>117.49</v>
      </c>
      <c r="Q1912" s="4" t="str">
        <f t="shared" si="176"/>
        <v>technology</v>
      </c>
      <c r="R1912" s="4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42.75" x14ac:dyDescent="0.4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8221</v>
      </c>
      <c r="G1913" s="4" t="s">
        <v>8228</v>
      </c>
      <c r="H1913" s="4" t="s">
        <v>8250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8294</v>
      </c>
      <c r="O1913" s="7">
        <f t="shared" si="174"/>
        <v>2.3529411764705883E-4</v>
      </c>
      <c r="P1913" s="8">
        <f t="shared" si="175"/>
        <v>10</v>
      </c>
      <c r="Q1913" s="4" t="str">
        <f t="shared" si="176"/>
        <v>technology</v>
      </c>
      <c r="R1913" s="4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2.75" x14ac:dyDescent="0.4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8221</v>
      </c>
      <c r="G1914" s="4" t="s">
        <v>8224</v>
      </c>
      <c r="H1914" s="4" t="s">
        <v>8246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8294</v>
      </c>
      <c r="O1914" s="7">
        <f t="shared" si="174"/>
        <v>0.59299999999999997</v>
      </c>
      <c r="P1914" s="8">
        <f t="shared" si="175"/>
        <v>70.599999999999994</v>
      </c>
      <c r="Q1914" s="4" t="str">
        <f t="shared" si="176"/>
        <v>technology</v>
      </c>
      <c r="R1914" s="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8.5" x14ac:dyDescent="0.4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8221</v>
      </c>
      <c r="G1915" s="4" t="s">
        <v>8225</v>
      </c>
      <c r="H1915" s="4" t="s">
        <v>8247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8294</v>
      </c>
      <c r="O1915" s="7">
        <f t="shared" si="174"/>
        <v>1.3270833333333334E-2</v>
      </c>
      <c r="P1915" s="8">
        <f t="shared" si="175"/>
        <v>24.5</v>
      </c>
      <c r="Q1915" s="4" t="str">
        <f t="shared" si="176"/>
        <v>technology</v>
      </c>
      <c r="R1915" s="4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2.75" x14ac:dyDescent="0.4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8221</v>
      </c>
      <c r="G1916" s="4" t="s">
        <v>8224</v>
      </c>
      <c r="H1916" s="4" t="s">
        <v>8246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8294</v>
      </c>
      <c r="O1916" s="7">
        <f t="shared" si="174"/>
        <v>9.0090090090090086E-2</v>
      </c>
      <c r="P1916" s="8">
        <f t="shared" si="175"/>
        <v>30</v>
      </c>
      <c r="Q1916" s="4" t="str">
        <f t="shared" si="176"/>
        <v>technology</v>
      </c>
      <c r="R1916" s="4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2.75" x14ac:dyDescent="0.4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8221</v>
      </c>
      <c r="G1917" s="4" t="s">
        <v>8224</v>
      </c>
      <c r="H1917" s="4" t="s">
        <v>8246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8294</v>
      </c>
      <c r="O1917" s="7">
        <f t="shared" si="174"/>
        <v>1.6E-2</v>
      </c>
      <c r="P1917" s="8">
        <f t="shared" si="175"/>
        <v>2</v>
      </c>
      <c r="Q1917" s="4" t="str">
        <f t="shared" si="176"/>
        <v>technology</v>
      </c>
      <c r="R1917" s="4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8.5" x14ac:dyDescent="0.4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8221</v>
      </c>
      <c r="G1918" s="4" t="s">
        <v>8224</v>
      </c>
      <c r="H1918" s="4" t="s">
        <v>8246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8294</v>
      </c>
      <c r="O1918" s="7">
        <f t="shared" si="174"/>
        <v>5.1000000000000004E-3</v>
      </c>
      <c r="P1918" s="8">
        <f t="shared" si="175"/>
        <v>17</v>
      </c>
      <c r="Q1918" s="4" t="str">
        <f t="shared" si="176"/>
        <v>technology</v>
      </c>
      <c r="R1918" s="4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8.5" x14ac:dyDescent="0.4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8221</v>
      </c>
      <c r="G1919" s="4" t="s">
        <v>8231</v>
      </c>
      <c r="H1919" s="4" t="s">
        <v>8252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8294</v>
      </c>
      <c r="O1919" s="7">
        <f t="shared" si="174"/>
        <v>0.52570512820512816</v>
      </c>
      <c r="P1919" s="8">
        <f t="shared" si="175"/>
        <v>2928.93</v>
      </c>
      <c r="Q1919" s="4" t="str">
        <f t="shared" si="176"/>
        <v>technology</v>
      </c>
      <c r="R1919" s="4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2.75" x14ac:dyDescent="0.4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8221</v>
      </c>
      <c r="G1920" s="4" t="s">
        <v>8224</v>
      </c>
      <c r="H1920" s="4" t="s">
        <v>8246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8294</v>
      </c>
      <c r="O1920" s="7">
        <f t="shared" si="174"/>
        <v>1.04E-2</v>
      </c>
      <c r="P1920" s="8">
        <f t="shared" si="175"/>
        <v>28.89</v>
      </c>
      <c r="Q1920" s="4" t="str">
        <f t="shared" si="176"/>
        <v>technology</v>
      </c>
      <c r="R1920" s="4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42.75" x14ac:dyDescent="0.4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8221</v>
      </c>
      <c r="G1921" s="4" t="s">
        <v>8224</v>
      </c>
      <c r="H1921" s="4" t="s">
        <v>8246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8294</v>
      </c>
      <c r="O1921" s="7">
        <f t="shared" si="174"/>
        <v>0.47399999999999998</v>
      </c>
      <c r="P1921" s="8">
        <f t="shared" si="175"/>
        <v>29.63</v>
      </c>
      <c r="Q1921" s="4" t="str">
        <f t="shared" si="176"/>
        <v>technology</v>
      </c>
      <c r="R1921" s="4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2.75" x14ac:dyDescent="0.4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8221</v>
      </c>
      <c r="G1922" s="4" t="s">
        <v>8225</v>
      </c>
      <c r="H1922" s="4" t="s">
        <v>8247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8294</v>
      </c>
      <c r="O1922" s="7">
        <f t="shared" ref="O1922:O1985" si="180">E1922/D1922</f>
        <v>0.43030000000000002</v>
      </c>
      <c r="P1922" s="8">
        <f t="shared" ref="P1922:P1985" si="181">ROUND(E1922/L1922, 2)</f>
        <v>40.98</v>
      </c>
      <c r="Q1922" s="4" t="str">
        <f t="shared" si="176"/>
        <v>technology</v>
      </c>
      <c r="R1922" s="4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8.5" hidden="1" x14ac:dyDescent="0.4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8219</v>
      </c>
      <c r="G1923" s="4" t="s">
        <v>8224</v>
      </c>
      <c r="H1923" s="4" t="s">
        <v>8246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8279</v>
      </c>
      <c r="O1923" s="7">
        <f t="shared" si="180"/>
        <v>1.3680000000000001</v>
      </c>
      <c r="P1923" s="8">
        <f t="shared" si="181"/>
        <v>54</v>
      </c>
      <c r="Q1923" s="4" t="str">
        <f t="shared" ref="Q1923:Q1986" si="182">LEFT(N1923,(SEARCH("/",N1923,1)-1))</f>
        <v>music</v>
      </c>
      <c r="R1923" s="4" t="str">
        <f t="shared" ref="R1923:R1986" si="183">RIGHT(N1923,(LEN(N1923)-SEARCH("/",N1923,1)))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2.75" hidden="1" x14ac:dyDescent="0.4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8219</v>
      </c>
      <c r="G1924" s="4" t="s">
        <v>8224</v>
      </c>
      <c r="H1924" s="4" t="s">
        <v>8246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8279</v>
      </c>
      <c r="O1924" s="7">
        <f t="shared" si="180"/>
        <v>1.1555</v>
      </c>
      <c r="P1924" s="8">
        <f t="shared" si="181"/>
        <v>36.11</v>
      </c>
      <c r="Q1924" s="4" t="str">
        <f t="shared" si="182"/>
        <v>music</v>
      </c>
      <c r="R1924" s="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2.75" hidden="1" x14ac:dyDescent="0.4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8219</v>
      </c>
      <c r="G1925" s="4" t="s">
        <v>8224</v>
      </c>
      <c r="H1925" s="4" t="s">
        <v>8246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8279</v>
      </c>
      <c r="O1925" s="7">
        <f t="shared" si="180"/>
        <v>2.4079999999999999</v>
      </c>
      <c r="P1925" s="8">
        <f t="shared" si="181"/>
        <v>23.15</v>
      </c>
      <c r="Q1925" s="4" t="str">
        <f t="shared" si="182"/>
        <v>music</v>
      </c>
      <c r="R1925" s="4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7" hidden="1" x14ac:dyDescent="0.4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8219</v>
      </c>
      <c r="G1926" s="4" t="s">
        <v>8224</v>
      </c>
      <c r="H1926" s="4" t="s">
        <v>8246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8279</v>
      </c>
      <c r="O1926" s="7">
        <f t="shared" si="180"/>
        <v>1.1439999999999999</v>
      </c>
      <c r="P1926" s="8">
        <f t="shared" si="181"/>
        <v>104</v>
      </c>
      <c r="Q1926" s="4" t="str">
        <f t="shared" si="182"/>
        <v>music</v>
      </c>
      <c r="R1926" s="4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28.5" hidden="1" x14ac:dyDescent="0.4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8219</v>
      </c>
      <c r="G1927" s="4" t="s">
        <v>8224</v>
      </c>
      <c r="H1927" s="4" t="s">
        <v>8246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8279</v>
      </c>
      <c r="O1927" s="7">
        <f t="shared" si="180"/>
        <v>1.1033333333333333</v>
      </c>
      <c r="P1927" s="8">
        <f t="shared" si="181"/>
        <v>31.83</v>
      </c>
      <c r="Q1927" s="4" t="str">
        <f t="shared" si="182"/>
        <v>music</v>
      </c>
      <c r="R1927" s="4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7" hidden="1" x14ac:dyDescent="0.4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8219</v>
      </c>
      <c r="G1928" s="4" t="s">
        <v>8224</v>
      </c>
      <c r="H1928" s="4" t="s">
        <v>8246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8279</v>
      </c>
      <c r="O1928" s="7">
        <f t="shared" si="180"/>
        <v>1.9537933333333333</v>
      </c>
      <c r="P1928" s="8">
        <f t="shared" si="181"/>
        <v>27.39</v>
      </c>
      <c r="Q1928" s="4" t="str">
        <f t="shared" si="182"/>
        <v>music</v>
      </c>
      <c r="R1928" s="4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idden="1" x14ac:dyDescent="0.4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8219</v>
      </c>
      <c r="G1929" s="4" t="s">
        <v>8224</v>
      </c>
      <c r="H1929" s="4" t="s">
        <v>8246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8279</v>
      </c>
      <c r="O1929" s="7">
        <f t="shared" si="180"/>
        <v>1.0333333333333334</v>
      </c>
      <c r="P1929" s="8">
        <f t="shared" si="181"/>
        <v>56.36</v>
      </c>
      <c r="Q1929" s="4" t="str">
        <f t="shared" si="182"/>
        <v>music</v>
      </c>
      <c r="R1929" s="4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8.5" hidden="1" x14ac:dyDescent="0.4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8219</v>
      </c>
      <c r="G1930" s="4" t="s">
        <v>8224</v>
      </c>
      <c r="H1930" s="4" t="s">
        <v>8246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8279</v>
      </c>
      <c r="O1930" s="7">
        <f t="shared" si="180"/>
        <v>1.031372549019608</v>
      </c>
      <c r="P1930" s="8">
        <f t="shared" si="181"/>
        <v>77.349999999999994</v>
      </c>
      <c r="Q1930" s="4" t="str">
        <f t="shared" si="182"/>
        <v>music</v>
      </c>
      <c r="R1930" s="4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2.75" hidden="1" x14ac:dyDescent="0.4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8219</v>
      </c>
      <c r="G1931" s="4" t="s">
        <v>8224</v>
      </c>
      <c r="H1931" s="4" t="s">
        <v>8246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8279</v>
      </c>
      <c r="O1931" s="7">
        <f t="shared" si="180"/>
        <v>1.003125</v>
      </c>
      <c r="P1931" s="8">
        <f t="shared" si="181"/>
        <v>42.8</v>
      </c>
      <c r="Q1931" s="4" t="str">
        <f t="shared" si="182"/>
        <v>music</v>
      </c>
      <c r="R1931" s="4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8.5" hidden="1" x14ac:dyDescent="0.4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8219</v>
      </c>
      <c r="G1932" s="4" t="s">
        <v>8224</v>
      </c>
      <c r="H1932" s="4" t="s">
        <v>8246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8279</v>
      </c>
      <c r="O1932" s="7">
        <f t="shared" si="180"/>
        <v>1.27</v>
      </c>
      <c r="P1932" s="8">
        <f t="shared" si="181"/>
        <v>48.85</v>
      </c>
      <c r="Q1932" s="4" t="str">
        <f t="shared" si="182"/>
        <v>music</v>
      </c>
      <c r="R1932" s="4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2.75" hidden="1" x14ac:dyDescent="0.4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8219</v>
      </c>
      <c r="G1933" s="4" t="s">
        <v>8224</v>
      </c>
      <c r="H1933" s="4" t="s">
        <v>8246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8279</v>
      </c>
      <c r="O1933" s="7">
        <f t="shared" si="180"/>
        <v>1.20601</v>
      </c>
      <c r="P1933" s="8">
        <f t="shared" si="181"/>
        <v>48.24</v>
      </c>
      <c r="Q1933" s="4" t="str">
        <f t="shared" si="182"/>
        <v>music</v>
      </c>
      <c r="R1933" s="4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42.75" hidden="1" x14ac:dyDescent="0.4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8219</v>
      </c>
      <c r="G1934" s="4" t="s">
        <v>8224</v>
      </c>
      <c r="H1934" s="4" t="s">
        <v>8246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8279</v>
      </c>
      <c r="O1934" s="7">
        <f t="shared" si="180"/>
        <v>1.0699047619047619</v>
      </c>
      <c r="P1934" s="8">
        <f t="shared" si="181"/>
        <v>70.209999999999994</v>
      </c>
      <c r="Q1934" s="4" t="str">
        <f t="shared" si="182"/>
        <v>music</v>
      </c>
      <c r="R1934" s="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2.75" hidden="1" x14ac:dyDescent="0.4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8219</v>
      </c>
      <c r="G1935" s="4" t="s">
        <v>8224</v>
      </c>
      <c r="H1935" s="4" t="s">
        <v>8246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8279</v>
      </c>
      <c r="O1935" s="7">
        <f t="shared" si="180"/>
        <v>1.7243333333333333</v>
      </c>
      <c r="P1935" s="8">
        <f t="shared" si="181"/>
        <v>94.05</v>
      </c>
      <c r="Q1935" s="4" t="str">
        <f t="shared" si="182"/>
        <v>music</v>
      </c>
      <c r="R1935" s="4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2.75" hidden="1" x14ac:dyDescent="0.4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8219</v>
      </c>
      <c r="G1936" s="4" t="s">
        <v>8224</v>
      </c>
      <c r="H1936" s="4" t="s">
        <v>8246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8279</v>
      </c>
      <c r="O1936" s="7">
        <f t="shared" si="180"/>
        <v>1.2362</v>
      </c>
      <c r="P1936" s="8">
        <f t="shared" si="181"/>
        <v>80.27</v>
      </c>
      <c r="Q1936" s="4" t="str">
        <f t="shared" si="182"/>
        <v>music</v>
      </c>
      <c r="R1936" s="4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42.75" hidden="1" x14ac:dyDescent="0.4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8219</v>
      </c>
      <c r="G1937" s="4" t="s">
        <v>8224</v>
      </c>
      <c r="H1937" s="4" t="s">
        <v>8246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8279</v>
      </c>
      <c r="O1937" s="7">
        <f t="shared" si="180"/>
        <v>1.0840000000000001</v>
      </c>
      <c r="P1937" s="8">
        <f t="shared" si="181"/>
        <v>54.2</v>
      </c>
      <c r="Q1937" s="4" t="str">
        <f t="shared" si="182"/>
        <v>music</v>
      </c>
      <c r="R1937" s="4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2.75" hidden="1" x14ac:dyDescent="0.4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8219</v>
      </c>
      <c r="G1938" s="4" t="s">
        <v>8224</v>
      </c>
      <c r="H1938" s="4" t="s">
        <v>8246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8279</v>
      </c>
      <c r="O1938" s="7">
        <f t="shared" si="180"/>
        <v>1.1652013333333333</v>
      </c>
      <c r="P1938" s="8">
        <f t="shared" si="181"/>
        <v>60.27</v>
      </c>
      <c r="Q1938" s="4" t="str">
        <f t="shared" si="182"/>
        <v>music</v>
      </c>
      <c r="R1938" s="4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2.75" hidden="1" x14ac:dyDescent="0.4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8219</v>
      </c>
      <c r="G1939" s="4" t="s">
        <v>8224</v>
      </c>
      <c r="H1939" s="4" t="s">
        <v>8246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8279</v>
      </c>
      <c r="O1939" s="7">
        <f t="shared" si="180"/>
        <v>1.8724499999999999</v>
      </c>
      <c r="P1939" s="8">
        <f t="shared" si="181"/>
        <v>38.74</v>
      </c>
      <c r="Q1939" s="4" t="str">
        <f t="shared" si="182"/>
        <v>music</v>
      </c>
      <c r="R1939" s="4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2.75" hidden="1" x14ac:dyDescent="0.4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8219</v>
      </c>
      <c r="G1940" s="4" t="s">
        <v>8224</v>
      </c>
      <c r="H1940" s="4" t="s">
        <v>8246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8279</v>
      </c>
      <c r="O1940" s="7">
        <f t="shared" si="180"/>
        <v>1.1593333333333333</v>
      </c>
      <c r="P1940" s="8">
        <f t="shared" si="181"/>
        <v>152.54</v>
      </c>
      <c r="Q1940" s="4" t="str">
        <f t="shared" si="182"/>
        <v>music</v>
      </c>
      <c r="R1940" s="4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42.75" hidden="1" x14ac:dyDescent="0.4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8219</v>
      </c>
      <c r="G1941" s="4" t="s">
        <v>8224</v>
      </c>
      <c r="H1941" s="4" t="s">
        <v>8246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8279</v>
      </c>
      <c r="O1941" s="7">
        <f t="shared" si="180"/>
        <v>1.107</v>
      </c>
      <c r="P1941" s="8">
        <f t="shared" si="181"/>
        <v>115.31</v>
      </c>
      <c r="Q1941" s="4" t="str">
        <f t="shared" si="182"/>
        <v>music</v>
      </c>
      <c r="R1941" s="4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2.75" hidden="1" x14ac:dyDescent="0.4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8219</v>
      </c>
      <c r="G1942" s="4" t="s">
        <v>8224</v>
      </c>
      <c r="H1942" s="4" t="s">
        <v>8246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8279</v>
      </c>
      <c r="O1942" s="7">
        <f t="shared" si="180"/>
        <v>1.7092307692307693</v>
      </c>
      <c r="P1942" s="8">
        <f t="shared" si="181"/>
        <v>35.840000000000003</v>
      </c>
      <c r="Q1942" s="4" t="str">
        <f t="shared" si="182"/>
        <v>music</v>
      </c>
      <c r="R1942" s="4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2.75" hidden="1" x14ac:dyDescent="0.4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8219</v>
      </c>
      <c r="G1943" s="4" t="s">
        <v>8224</v>
      </c>
      <c r="H1943" s="4" t="s">
        <v>8246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8295</v>
      </c>
      <c r="O1943" s="7">
        <f t="shared" si="180"/>
        <v>1.2611835600000001</v>
      </c>
      <c r="P1943" s="8">
        <f t="shared" si="181"/>
        <v>64.569999999999993</v>
      </c>
      <c r="Q1943" s="4" t="str">
        <f t="shared" si="182"/>
        <v>technology</v>
      </c>
      <c r="R1943" s="4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2.75" hidden="1" x14ac:dyDescent="0.4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8219</v>
      </c>
      <c r="G1944" s="4" t="s">
        <v>8224</v>
      </c>
      <c r="H1944" s="4" t="s">
        <v>8246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8295</v>
      </c>
      <c r="O1944" s="7">
        <f t="shared" si="180"/>
        <v>1.3844033333333334</v>
      </c>
      <c r="P1944" s="8">
        <f t="shared" si="181"/>
        <v>87.44</v>
      </c>
      <c r="Q1944" s="4" t="str">
        <f t="shared" si="182"/>
        <v>technology</v>
      </c>
      <c r="R1944" s="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2.75" hidden="1" x14ac:dyDescent="0.4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8219</v>
      </c>
      <c r="G1945" s="4" t="s">
        <v>8224</v>
      </c>
      <c r="H1945" s="4" t="s">
        <v>8246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8295</v>
      </c>
      <c r="O1945" s="7">
        <f t="shared" si="180"/>
        <v>17.052499999999998</v>
      </c>
      <c r="P1945" s="8">
        <f t="shared" si="181"/>
        <v>68.819999999999993</v>
      </c>
      <c r="Q1945" s="4" t="str">
        <f t="shared" si="182"/>
        <v>technology</v>
      </c>
      <c r="R1945" s="4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42.75" hidden="1" x14ac:dyDescent="0.4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8219</v>
      </c>
      <c r="G1946" s="4" t="s">
        <v>8224</v>
      </c>
      <c r="H1946" s="4" t="s">
        <v>8246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8295</v>
      </c>
      <c r="O1946" s="7">
        <f t="shared" si="180"/>
        <v>7.8805550000000002</v>
      </c>
      <c r="P1946" s="8">
        <f t="shared" si="181"/>
        <v>176.2</v>
      </c>
      <c r="Q1946" s="4" t="str">
        <f t="shared" si="182"/>
        <v>technology</v>
      </c>
      <c r="R1946" s="4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2.75" hidden="1" x14ac:dyDescent="0.4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8219</v>
      </c>
      <c r="G1947" s="4" t="s">
        <v>8227</v>
      </c>
      <c r="H1947" s="4" t="s">
        <v>8249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8295</v>
      </c>
      <c r="O1947" s="7">
        <f t="shared" si="180"/>
        <v>3.4801799999999998</v>
      </c>
      <c r="P1947" s="8">
        <f t="shared" si="181"/>
        <v>511.79</v>
      </c>
      <c r="Q1947" s="4" t="str">
        <f t="shared" si="182"/>
        <v>technology</v>
      </c>
      <c r="R1947" s="4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2.75" hidden="1" x14ac:dyDescent="0.4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8219</v>
      </c>
      <c r="G1948" s="4" t="s">
        <v>8224</v>
      </c>
      <c r="H1948" s="4" t="s">
        <v>8246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8295</v>
      </c>
      <c r="O1948" s="7">
        <f t="shared" si="180"/>
        <v>1.4974666666666667</v>
      </c>
      <c r="P1948" s="8">
        <f t="shared" si="181"/>
        <v>160.44</v>
      </c>
      <c r="Q1948" s="4" t="str">
        <f t="shared" si="182"/>
        <v>technology</v>
      </c>
      <c r="R1948" s="4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7" hidden="1" x14ac:dyDescent="0.4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8219</v>
      </c>
      <c r="G1949" s="4" t="s">
        <v>8224</v>
      </c>
      <c r="H1949" s="4" t="s">
        <v>8246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8295</v>
      </c>
      <c r="O1949" s="7">
        <f t="shared" si="180"/>
        <v>1.0063375000000001</v>
      </c>
      <c r="P1949" s="8">
        <f t="shared" si="181"/>
        <v>35</v>
      </c>
      <c r="Q1949" s="4" t="str">
        <f t="shared" si="182"/>
        <v>technology</v>
      </c>
      <c r="R1949" s="4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8.5" hidden="1" x14ac:dyDescent="0.4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8219</v>
      </c>
      <c r="G1950" s="4" t="s">
        <v>8224</v>
      </c>
      <c r="H1950" s="4" t="s">
        <v>8246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8295</v>
      </c>
      <c r="O1950" s="7">
        <f t="shared" si="180"/>
        <v>8.0021100000000001</v>
      </c>
      <c r="P1950" s="8">
        <f t="shared" si="181"/>
        <v>188.51</v>
      </c>
      <c r="Q1950" s="4" t="str">
        <f t="shared" si="182"/>
        <v>technology</v>
      </c>
      <c r="R1950" s="4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2.75" hidden="1" x14ac:dyDescent="0.4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8219</v>
      </c>
      <c r="G1951" s="4" t="s">
        <v>8225</v>
      </c>
      <c r="H1951" s="4" t="s">
        <v>8247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8295</v>
      </c>
      <c r="O1951" s="7">
        <f t="shared" si="180"/>
        <v>1.0600260000000001</v>
      </c>
      <c r="P1951" s="8">
        <f t="shared" si="181"/>
        <v>56.2</v>
      </c>
      <c r="Q1951" s="4" t="str">
        <f t="shared" si="182"/>
        <v>technology</v>
      </c>
      <c r="R1951" s="4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2.75" hidden="1" x14ac:dyDescent="0.4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8219</v>
      </c>
      <c r="G1952" s="4" t="s">
        <v>8224</v>
      </c>
      <c r="H1952" s="4" t="s">
        <v>8246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8295</v>
      </c>
      <c r="O1952" s="7">
        <f t="shared" si="180"/>
        <v>2.0051866666666669</v>
      </c>
      <c r="P1952" s="8">
        <f t="shared" si="181"/>
        <v>51.31</v>
      </c>
      <c r="Q1952" s="4" t="str">
        <f t="shared" si="182"/>
        <v>technology</v>
      </c>
      <c r="R1952" s="4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2.75" hidden="1" x14ac:dyDescent="0.4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8219</v>
      </c>
      <c r="G1953" s="4" t="s">
        <v>8224</v>
      </c>
      <c r="H1953" s="4" t="s">
        <v>8246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8295</v>
      </c>
      <c r="O1953" s="7">
        <f t="shared" si="180"/>
        <v>2.1244399999999999</v>
      </c>
      <c r="P1953" s="8">
        <f t="shared" si="181"/>
        <v>127.36</v>
      </c>
      <c r="Q1953" s="4" t="str">
        <f t="shared" si="182"/>
        <v>technology</v>
      </c>
      <c r="R1953" s="4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2.75" hidden="1" x14ac:dyDescent="0.4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8219</v>
      </c>
      <c r="G1954" s="4" t="s">
        <v>8229</v>
      </c>
      <c r="H1954" s="4" t="s">
        <v>8251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8295</v>
      </c>
      <c r="O1954" s="7">
        <f t="shared" si="180"/>
        <v>1.9847237142857144</v>
      </c>
      <c r="P1954" s="8">
        <f t="shared" si="181"/>
        <v>101.86</v>
      </c>
      <c r="Q1954" s="4" t="str">
        <f t="shared" si="182"/>
        <v>technology</v>
      </c>
      <c r="R1954" s="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2.75" hidden="1" x14ac:dyDescent="0.4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8219</v>
      </c>
      <c r="G1955" s="4" t="s">
        <v>8224</v>
      </c>
      <c r="H1955" s="4" t="s">
        <v>8246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8295</v>
      </c>
      <c r="O1955" s="7">
        <f t="shared" si="180"/>
        <v>2.2594666666666665</v>
      </c>
      <c r="P1955" s="8">
        <f t="shared" si="181"/>
        <v>230.56</v>
      </c>
      <c r="Q1955" s="4" t="str">
        <f t="shared" si="182"/>
        <v>technology</v>
      </c>
      <c r="R1955" s="4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8.5" hidden="1" x14ac:dyDescent="0.4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8219</v>
      </c>
      <c r="G1956" s="4" t="s">
        <v>8224</v>
      </c>
      <c r="H1956" s="4" t="s">
        <v>8246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8295</v>
      </c>
      <c r="O1956" s="7">
        <f t="shared" si="180"/>
        <v>6.9894800000000004</v>
      </c>
      <c r="P1956" s="8">
        <f t="shared" si="181"/>
        <v>842.11</v>
      </c>
      <c r="Q1956" s="4" t="str">
        <f t="shared" si="182"/>
        <v>technology</v>
      </c>
      <c r="R1956" s="4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42.75" hidden="1" x14ac:dyDescent="0.4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8219</v>
      </c>
      <c r="G1957" s="4" t="s">
        <v>8224</v>
      </c>
      <c r="H1957" s="4" t="s">
        <v>8246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8295</v>
      </c>
      <c r="O1957" s="7">
        <f t="shared" si="180"/>
        <v>3.9859528571428569</v>
      </c>
      <c r="P1957" s="8">
        <f t="shared" si="181"/>
        <v>577.28</v>
      </c>
      <c r="Q1957" s="4" t="str">
        <f t="shared" si="182"/>
        <v>technology</v>
      </c>
      <c r="R1957" s="4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2.75" hidden="1" x14ac:dyDescent="0.4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8219</v>
      </c>
      <c r="G1958" s="4" t="s">
        <v>8224</v>
      </c>
      <c r="H1958" s="4" t="s">
        <v>8246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8295</v>
      </c>
      <c r="O1958" s="7">
        <f t="shared" si="180"/>
        <v>2.9403333333333332</v>
      </c>
      <c r="P1958" s="8">
        <f t="shared" si="181"/>
        <v>483.34</v>
      </c>
      <c r="Q1958" s="4" t="str">
        <f t="shared" si="182"/>
        <v>technology</v>
      </c>
      <c r="R1958" s="4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8.5" hidden="1" x14ac:dyDescent="0.4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8219</v>
      </c>
      <c r="G1959" s="4" t="s">
        <v>8224</v>
      </c>
      <c r="H1959" s="4" t="s">
        <v>8246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8295</v>
      </c>
      <c r="O1959" s="7">
        <f t="shared" si="180"/>
        <v>1.6750470000000002</v>
      </c>
      <c r="P1959" s="8">
        <f t="shared" si="181"/>
        <v>76.14</v>
      </c>
      <c r="Q1959" s="4" t="str">
        <f t="shared" si="182"/>
        <v>technology</v>
      </c>
      <c r="R1959" s="4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2.75" hidden="1" x14ac:dyDescent="0.4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8219</v>
      </c>
      <c r="G1960" s="4" t="s">
        <v>8224</v>
      </c>
      <c r="H1960" s="4" t="s">
        <v>8246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8295</v>
      </c>
      <c r="O1960" s="7">
        <f t="shared" si="180"/>
        <v>14.355717142857143</v>
      </c>
      <c r="P1960" s="8">
        <f t="shared" si="181"/>
        <v>74.11</v>
      </c>
      <c r="Q1960" s="4" t="str">
        <f t="shared" si="182"/>
        <v>technology</v>
      </c>
      <c r="R1960" s="4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42.75" hidden="1" x14ac:dyDescent="0.4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8219</v>
      </c>
      <c r="G1961" s="4" t="s">
        <v>8224</v>
      </c>
      <c r="H1961" s="4" t="s">
        <v>8246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8295</v>
      </c>
      <c r="O1961" s="7">
        <f t="shared" si="180"/>
        <v>1.5673440000000001</v>
      </c>
      <c r="P1961" s="8">
        <f t="shared" si="181"/>
        <v>36.97</v>
      </c>
      <c r="Q1961" s="4" t="str">
        <f t="shared" si="182"/>
        <v>technology</v>
      </c>
      <c r="R1961" s="4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2.75" hidden="1" x14ac:dyDescent="0.4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8219</v>
      </c>
      <c r="G1962" s="4" t="s">
        <v>8235</v>
      </c>
      <c r="H1962" s="4" t="s">
        <v>8255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8295</v>
      </c>
      <c r="O1962" s="7">
        <f t="shared" si="180"/>
        <v>1.1790285714285715</v>
      </c>
      <c r="P1962" s="8">
        <f t="shared" si="181"/>
        <v>2500.9699999999998</v>
      </c>
      <c r="Q1962" s="4" t="str">
        <f t="shared" si="182"/>
        <v>technology</v>
      </c>
      <c r="R1962" s="4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2.75" hidden="1" x14ac:dyDescent="0.4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8219</v>
      </c>
      <c r="G1963" s="4" t="s">
        <v>8224</v>
      </c>
      <c r="H1963" s="4" t="s">
        <v>8246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8295</v>
      </c>
      <c r="O1963" s="7">
        <f t="shared" si="180"/>
        <v>11.053811999999999</v>
      </c>
      <c r="P1963" s="8">
        <f t="shared" si="181"/>
        <v>67.69</v>
      </c>
      <c r="Q1963" s="4" t="str">
        <f t="shared" si="182"/>
        <v>technology</v>
      </c>
      <c r="R1963" s="4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2.75" hidden="1" x14ac:dyDescent="0.4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8219</v>
      </c>
      <c r="G1964" s="4" t="s">
        <v>8224</v>
      </c>
      <c r="H1964" s="4" t="s">
        <v>8246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8295</v>
      </c>
      <c r="O1964" s="7">
        <f t="shared" si="180"/>
        <v>1.9292499999999999</v>
      </c>
      <c r="P1964" s="8">
        <f t="shared" si="181"/>
        <v>63.05</v>
      </c>
      <c r="Q1964" s="4" t="str">
        <f t="shared" si="182"/>
        <v>technology</v>
      </c>
      <c r="R1964" s="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42.75" hidden="1" x14ac:dyDescent="0.4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8219</v>
      </c>
      <c r="G1965" s="4" t="s">
        <v>8225</v>
      </c>
      <c r="H1965" s="4" t="s">
        <v>8247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8295</v>
      </c>
      <c r="O1965" s="7">
        <f t="shared" si="180"/>
        <v>1.268842105263158</v>
      </c>
      <c r="P1965" s="8">
        <f t="shared" si="181"/>
        <v>117.6</v>
      </c>
      <c r="Q1965" s="4" t="str">
        <f t="shared" si="182"/>
        <v>technology</v>
      </c>
      <c r="R1965" s="4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2.75" hidden="1" x14ac:dyDescent="0.4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8219</v>
      </c>
      <c r="G1966" s="4" t="s">
        <v>8237</v>
      </c>
      <c r="H1966" s="4" t="s">
        <v>8249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8295</v>
      </c>
      <c r="O1966" s="7">
        <f t="shared" si="180"/>
        <v>2.5957748878923765</v>
      </c>
      <c r="P1966" s="8">
        <f t="shared" si="181"/>
        <v>180.75</v>
      </c>
      <c r="Q1966" s="4" t="str">
        <f t="shared" si="182"/>
        <v>technology</v>
      </c>
      <c r="R1966" s="4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2.75" hidden="1" x14ac:dyDescent="0.4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8219</v>
      </c>
      <c r="G1967" s="4" t="s">
        <v>8224</v>
      </c>
      <c r="H1967" s="4" t="s">
        <v>8246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8295</v>
      </c>
      <c r="O1967" s="7">
        <f t="shared" si="180"/>
        <v>2.6227999999999998</v>
      </c>
      <c r="P1967" s="8">
        <f t="shared" si="181"/>
        <v>127.32</v>
      </c>
      <c r="Q1967" s="4" t="str">
        <f t="shared" si="182"/>
        <v>technology</v>
      </c>
      <c r="R1967" s="4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42.75" hidden="1" x14ac:dyDescent="0.4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8219</v>
      </c>
      <c r="G1968" s="4" t="s">
        <v>8224</v>
      </c>
      <c r="H1968" s="4" t="s">
        <v>8246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8295</v>
      </c>
      <c r="O1968" s="7">
        <f t="shared" si="180"/>
        <v>2.0674309000000002</v>
      </c>
      <c r="P1968" s="8">
        <f t="shared" si="181"/>
        <v>136.63999999999999</v>
      </c>
      <c r="Q1968" s="4" t="str">
        <f t="shared" si="182"/>
        <v>technology</v>
      </c>
      <c r="R1968" s="4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2.75" hidden="1" x14ac:dyDescent="0.4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8219</v>
      </c>
      <c r="G1969" s="4" t="s">
        <v>8224</v>
      </c>
      <c r="H1969" s="4" t="s">
        <v>8246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8295</v>
      </c>
      <c r="O1969" s="7">
        <f t="shared" si="180"/>
        <v>3.7012999999999998</v>
      </c>
      <c r="P1969" s="8">
        <f t="shared" si="181"/>
        <v>182.78</v>
      </c>
      <c r="Q1969" s="4" t="str">
        <f t="shared" si="182"/>
        <v>technology</v>
      </c>
      <c r="R1969" s="4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8.5" hidden="1" x14ac:dyDescent="0.4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8219</v>
      </c>
      <c r="G1970" s="4" t="s">
        <v>8224</v>
      </c>
      <c r="H1970" s="4" t="s">
        <v>8246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8295</v>
      </c>
      <c r="O1970" s="7">
        <f t="shared" si="180"/>
        <v>2.8496600000000001</v>
      </c>
      <c r="P1970" s="8">
        <f t="shared" si="181"/>
        <v>279.38</v>
      </c>
      <c r="Q1970" s="4" t="str">
        <f t="shared" si="182"/>
        <v>technology</v>
      </c>
      <c r="R1970" s="4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2.75" hidden="1" x14ac:dyDescent="0.4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8219</v>
      </c>
      <c r="G1971" s="4" t="s">
        <v>8225</v>
      </c>
      <c r="H1971" s="4" t="s">
        <v>8247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8295</v>
      </c>
      <c r="O1971" s="7">
        <f t="shared" si="180"/>
        <v>5.7907999999999999</v>
      </c>
      <c r="P1971" s="8">
        <f t="shared" si="181"/>
        <v>61.38</v>
      </c>
      <c r="Q1971" s="4" t="str">
        <f t="shared" si="182"/>
        <v>technology</v>
      </c>
      <c r="R1971" s="4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2.75" hidden="1" x14ac:dyDescent="0.4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8219</v>
      </c>
      <c r="G1972" s="4" t="s">
        <v>8224</v>
      </c>
      <c r="H1972" s="4" t="s">
        <v>8246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8295</v>
      </c>
      <c r="O1972" s="7">
        <f t="shared" si="180"/>
        <v>11.318</v>
      </c>
      <c r="P1972" s="8">
        <f t="shared" si="181"/>
        <v>80.73</v>
      </c>
      <c r="Q1972" s="4" t="str">
        <f t="shared" si="182"/>
        <v>technology</v>
      </c>
      <c r="R1972" s="4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2.75" hidden="1" x14ac:dyDescent="0.4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8219</v>
      </c>
      <c r="G1973" s="4" t="s">
        <v>8224</v>
      </c>
      <c r="H1973" s="4" t="s">
        <v>8246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8295</v>
      </c>
      <c r="O1973" s="7">
        <f t="shared" si="180"/>
        <v>2.6302771750000002</v>
      </c>
      <c r="P1973" s="8">
        <f t="shared" si="181"/>
        <v>272.36</v>
      </c>
      <c r="Q1973" s="4" t="str">
        <f t="shared" si="182"/>
        <v>technology</v>
      </c>
      <c r="R1973" s="4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2.75" hidden="1" x14ac:dyDescent="0.4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8219</v>
      </c>
      <c r="G1974" s="4" t="s">
        <v>8224</v>
      </c>
      <c r="H1974" s="4" t="s">
        <v>8246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8295</v>
      </c>
      <c r="O1974" s="7">
        <f t="shared" si="180"/>
        <v>6.7447999999999997</v>
      </c>
      <c r="P1974" s="8">
        <f t="shared" si="181"/>
        <v>70.849999999999994</v>
      </c>
      <c r="Q1974" s="4" t="str">
        <f t="shared" si="182"/>
        <v>technology</v>
      </c>
      <c r="R1974" s="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2.75" hidden="1" x14ac:dyDescent="0.4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8219</v>
      </c>
      <c r="G1975" s="4" t="s">
        <v>8224</v>
      </c>
      <c r="H1975" s="4" t="s">
        <v>8246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8295</v>
      </c>
      <c r="O1975" s="7">
        <f t="shared" si="180"/>
        <v>2.5683081313131315</v>
      </c>
      <c r="P1975" s="8">
        <f t="shared" si="181"/>
        <v>247.94</v>
      </c>
      <c r="Q1975" s="4" t="str">
        <f t="shared" si="182"/>
        <v>technology</v>
      </c>
      <c r="R1975" s="4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2.75" hidden="1" x14ac:dyDescent="0.4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8219</v>
      </c>
      <c r="G1976" s="4" t="s">
        <v>8225</v>
      </c>
      <c r="H1976" s="4" t="s">
        <v>8247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8295</v>
      </c>
      <c r="O1976" s="7">
        <f t="shared" si="180"/>
        <v>3.7549600000000001</v>
      </c>
      <c r="P1976" s="8">
        <f t="shared" si="181"/>
        <v>186.81</v>
      </c>
      <c r="Q1976" s="4" t="str">
        <f t="shared" si="182"/>
        <v>technology</v>
      </c>
      <c r="R1976" s="4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8.5" hidden="1" x14ac:dyDescent="0.4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8219</v>
      </c>
      <c r="G1977" s="4" t="s">
        <v>8224</v>
      </c>
      <c r="H1977" s="4" t="s">
        <v>8246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8295</v>
      </c>
      <c r="O1977" s="7">
        <f t="shared" si="180"/>
        <v>2.0870837499999997</v>
      </c>
      <c r="P1977" s="8">
        <f t="shared" si="181"/>
        <v>131.99</v>
      </c>
      <c r="Q1977" s="4" t="str">
        <f t="shared" si="182"/>
        <v>technology</v>
      </c>
      <c r="R1977" s="4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8.5" hidden="1" x14ac:dyDescent="0.4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8219</v>
      </c>
      <c r="G1978" s="4" t="s">
        <v>8225</v>
      </c>
      <c r="H1978" s="4" t="s">
        <v>8247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8295</v>
      </c>
      <c r="O1978" s="7">
        <f t="shared" si="180"/>
        <v>3.4660000000000002</v>
      </c>
      <c r="P1978" s="8">
        <f t="shared" si="181"/>
        <v>29.31</v>
      </c>
      <c r="Q1978" s="4" t="str">
        <f t="shared" si="182"/>
        <v>technology</v>
      </c>
      <c r="R1978" s="4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2.75" hidden="1" x14ac:dyDescent="0.4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8219</v>
      </c>
      <c r="G1979" s="4" t="s">
        <v>8224</v>
      </c>
      <c r="H1979" s="4" t="s">
        <v>8246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8295</v>
      </c>
      <c r="O1979" s="7">
        <f t="shared" si="180"/>
        <v>4.0232999999999999</v>
      </c>
      <c r="P1979" s="8">
        <f t="shared" si="181"/>
        <v>245.02</v>
      </c>
      <c r="Q1979" s="4" t="str">
        <f t="shared" si="182"/>
        <v>technology</v>
      </c>
      <c r="R1979" s="4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2.75" hidden="1" x14ac:dyDescent="0.4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8219</v>
      </c>
      <c r="G1980" s="4" t="s">
        <v>8224</v>
      </c>
      <c r="H1980" s="4" t="s">
        <v>8246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8295</v>
      </c>
      <c r="O1980" s="7">
        <f t="shared" si="180"/>
        <v>10.2684514</v>
      </c>
      <c r="P1980" s="8">
        <f t="shared" si="181"/>
        <v>1323.25</v>
      </c>
      <c r="Q1980" s="4" t="str">
        <f t="shared" si="182"/>
        <v>technology</v>
      </c>
      <c r="R1980" s="4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2.75" hidden="1" x14ac:dyDescent="0.4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8219</v>
      </c>
      <c r="G1981" s="4" t="s">
        <v>8224</v>
      </c>
      <c r="H1981" s="4" t="s">
        <v>8246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8295</v>
      </c>
      <c r="O1981" s="7">
        <f t="shared" si="180"/>
        <v>1.14901155</v>
      </c>
      <c r="P1981" s="8">
        <f t="shared" si="181"/>
        <v>282.66000000000003</v>
      </c>
      <c r="Q1981" s="4" t="str">
        <f t="shared" si="182"/>
        <v>technology</v>
      </c>
      <c r="R1981" s="4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8.5" hidden="1" x14ac:dyDescent="0.4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8219</v>
      </c>
      <c r="G1982" s="4" t="s">
        <v>8236</v>
      </c>
      <c r="H1982" s="4" t="s">
        <v>8249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8295</v>
      </c>
      <c r="O1982" s="7">
        <f t="shared" si="180"/>
        <v>3.5482402000000004</v>
      </c>
      <c r="P1982" s="8">
        <f t="shared" si="181"/>
        <v>91.21</v>
      </c>
      <c r="Q1982" s="4" t="str">
        <f t="shared" si="182"/>
        <v>technology</v>
      </c>
      <c r="R1982" s="4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2.75" x14ac:dyDescent="0.4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8221</v>
      </c>
      <c r="G1983" s="4" t="s">
        <v>8229</v>
      </c>
      <c r="H1983" s="4" t="s">
        <v>8251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8296</v>
      </c>
      <c r="O1983" s="7">
        <f t="shared" si="180"/>
        <v>5.0799999999999998E-2</v>
      </c>
      <c r="P1983" s="8">
        <f t="shared" si="181"/>
        <v>31.75</v>
      </c>
      <c r="Q1983" s="4" t="str">
        <f t="shared" si="182"/>
        <v>photography</v>
      </c>
      <c r="R1983" s="4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2.75" x14ac:dyDescent="0.4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8221</v>
      </c>
      <c r="G1984" s="4" t="s">
        <v>8231</v>
      </c>
      <c r="H1984" s="4" t="s">
        <v>8252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8296</v>
      </c>
      <c r="O1984" s="7">
        <f t="shared" si="180"/>
        <v>0</v>
      </c>
      <c r="P1984" s="8" t="e">
        <f t="shared" si="181"/>
        <v>#DIV/0!</v>
      </c>
      <c r="Q1984" s="4" t="str">
        <f t="shared" si="182"/>
        <v>photography</v>
      </c>
      <c r="R1984" s="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2.75" x14ac:dyDescent="0.4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8221</v>
      </c>
      <c r="G1985" s="4" t="s">
        <v>8224</v>
      </c>
      <c r="H1985" s="4" t="s">
        <v>8246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8296</v>
      </c>
      <c r="O1985" s="7">
        <f t="shared" si="180"/>
        <v>4.2999999999999997E-2</v>
      </c>
      <c r="P1985" s="8">
        <f t="shared" si="181"/>
        <v>88.69</v>
      </c>
      <c r="Q1985" s="4" t="str">
        <f t="shared" si="182"/>
        <v>photography</v>
      </c>
      <c r="R1985" s="4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7" x14ac:dyDescent="0.4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8221</v>
      </c>
      <c r="G1986" s="4" t="s">
        <v>8224</v>
      </c>
      <c r="H1986" s="4" t="s">
        <v>8246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8296</v>
      </c>
      <c r="O1986" s="7">
        <f t="shared" ref="O1986:O2049" si="186">E1986/D1986</f>
        <v>0.21146666666666666</v>
      </c>
      <c r="P1986" s="8">
        <f t="shared" ref="P1986:P2049" si="187">ROUND(E1986/L1986, 2)</f>
        <v>453.14</v>
      </c>
      <c r="Q1986" s="4" t="str">
        <f t="shared" si="182"/>
        <v>photography</v>
      </c>
      <c r="R1986" s="4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2.75" x14ac:dyDescent="0.4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8221</v>
      </c>
      <c r="G1987" s="4" t="s">
        <v>8225</v>
      </c>
      <c r="H1987" s="4" t="s">
        <v>8247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8296</v>
      </c>
      <c r="O1987" s="7">
        <f t="shared" si="186"/>
        <v>3.1875000000000001E-2</v>
      </c>
      <c r="P1987" s="8">
        <f t="shared" si="187"/>
        <v>12.75</v>
      </c>
      <c r="Q1987" s="4" t="str">
        <f t="shared" ref="Q1987:Q2050" si="188">LEFT(N1987,(SEARCH("/",N1987,1)-1))</f>
        <v>photography</v>
      </c>
      <c r="R1987" s="4" t="str">
        <f t="shared" ref="R1987:R2050" si="189">RIGHT(N1987,(LEN(N1987)-SEARCH("/",N1987,1)))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2.75" x14ac:dyDescent="0.4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8221</v>
      </c>
      <c r="G1988" s="4" t="s">
        <v>8225</v>
      </c>
      <c r="H1988" s="4" t="s">
        <v>8247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8296</v>
      </c>
      <c r="O1988" s="7">
        <f t="shared" si="186"/>
        <v>5.0000000000000001E-4</v>
      </c>
      <c r="P1988" s="8">
        <f t="shared" si="187"/>
        <v>1</v>
      </c>
      <c r="Q1988" s="4" t="str">
        <f t="shared" si="188"/>
        <v>photography</v>
      </c>
      <c r="R1988" s="4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8.5" x14ac:dyDescent="0.4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8221</v>
      </c>
      <c r="G1989" s="4" t="s">
        <v>8225</v>
      </c>
      <c r="H1989" s="4" t="s">
        <v>8247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8296</v>
      </c>
      <c r="O1989" s="7">
        <f t="shared" si="186"/>
        <v>0.42472727272727273</v>
      </c>
      <c r="P1989" s="8">
        <f t="shared" si="187"/>
        <v>83.43</v>
      </c>
      <c r="Q1989" s="4" t="str">
        <f t="shared" si="188"/>
        <v>photography</v>
      </c>
      <c r="R1989" s="4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4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8221</v>
      </c>
      <c r="G1990" s="4" t="s">
        <v>8224</v>
      </c>
      <c r="H1990" s="4" t="s">
        <v>8246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8296</v>
      </c>
      <c r="O1990" s="7">
        <f t="shared" si="186"/>
        <v>4.1666666666666666E-3</v>
      </c>
      <c r="P1990" s="8">
        <f t="shared" si="187"/>
        <v>25</v>
      </c>
      <c r="Q1990" s="4" t="str">
        <f t="shared" si="188"/>
        <v>photography</v>
      </c>
      <c r="R1990" s="4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2.75" x14ac:dyDescent="0.4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8221</v>
      </c>
      <c r="G1991" s="4" t="s">
        <v>8224</v>
      </c>
      <c r="H1991" s="4" t="s">
        <v>8246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8296</v>
      </c>
      <c r="O1991" s="7">
        <f t="shared" si="186"/>
        <v>0.01</v>
      </c>
      <c r="P1991" s="8">
        <f t="shared" si="187"/>
        <v>50</v>
      </c>
      <c r="Q1991" s="4" t="str">
        <f t="shared" si="188"/>
        <v>photography</v>
      </c>
      <c r="R1991" s="4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2.75" x14ac:dyDescent="0.4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8221</v>
      </c>
      <c r="G1992" s="4" t="s">
        <v>8224</v>
      </c>
      <c r="H1992" s="4" t="s">
        <v>8246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8296</v>
      </c>
      <c r="O1992" s="7">
        <f t="shared" si="186"/>
        <v>0.16966666666666666</v>
      </c>
      <c r="P1992" s="8">
        <f t="shared" si="187"/>
        <v>101.8</v>
      </c>
      <c r="Q1992" s="4" t="str">
        <f t="shared" si="188"/>
        <v>photography</v>
      </c>
      <c r="R1992" s="4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8.5" x14ac:dyDescent="0.4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8221</v>
      </c>
      <c r="G1993" s="4" t="s">
        <v>8224</v>
      </c>
      <c r="H1993" s="4" t="s">
        <v>8246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8296</v>
      </c>
      <c r="O1993" s="7">
        <f t="shared" si="186"/>
        <v>7.0000000000000007E-2</v>
      </c>
      <c r="P1993" s="8">
        <f t="shared" si="187"/>
        <v>46.67</v>
      </c>
      <c r="Q1993" s="4" t="str">
        <f t="shared" si="188"/>
        <v>photography</v>
      </c>
      <c r="R1993" s="4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8.5" x14ac:dyDescent="0.4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8221</v>
      </c>
      <c r="G1994" s="4" t="s">
        <v>8224</v>
      </c>
      <c r="H1994" s="4" t="s">
        <v>8246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8296</v>
      </c>
      <c r="O1994" s="7">
        <f t="shared" si="186"/>
        <v>1.3333333333333333E-3</v>
      </c>
      <c r="P1994" s="8">
        <f t="shared" si="187"/>
        <v>1</v>
      </c>
      <c r="Q1994" s="4" t="str">
        <f t="shared" si="188"/>
        <v>photography</v>
      </c>
      <c r="R1994" s="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2.75" x14ac:dyDescent="0.4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8221</v>
      </c>
      <c r="G1995" s="4" t="s">
        <v>8225</v>
      </c>
      <c r="H1995" s="4" t="s">
        <v>8247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8296</v>
      </c>
      <c r="O1995" s="7">
        <f t="shared" si="186"/>
        <v>0</v>
      </c>
      <c r="P1995" s="8" t="e">
        <f t="shared" si="187"/>
        <v>#DIV/0!</v>
      </c>
      <c r="Q1995" s="4" t="str">
        <f t="shared" si="188"/>
        <v>photography</v>
      </c>
      <c r="R1995" s="4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7" x14ac:dyDescent="0.4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8221</v>
      </c>
      <c r="G1996" s="4" t="s">
        <v>8224</v>
      </c>
      <c r="H1996" s="4" t="s">
        <v>8246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8296</v>
      </c>
      <c r="O1996" s="7">
        <f t="shared" si="186"/>
        <v>0</v>
      </c>
      <c r="P1996" s="8" t="e">
        <f t="shared" si="187"/>
        <v>#DIV/0!</v>
      </c>
      <c r="Q1996" s="4" t="str">
        <f t="shared" si="188"/>
        <v>photography</v>
      </c>
      <c r="R1996" s="4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2.75" x14ac:dyDescent="0.4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8221</v>
      </c>
      <c r="G1997" s="4" t="s">
        <v>8229</v>
      </c>
      <c r="H1997" s="4" t="s">
        <v>8251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8296</v>
      </c>
      <c r="O1997" s="7">
        <f t="shared" si="186"/>
        <v>7.8E-2</v>
      </c>
      <c r="P1997" s="8">
        <f t="shared" si="187"/>
        <v>26</v>
      </c>
      <c r="Q1997" s="4" t="str">
        <f t="shared" si="188"/>
        <v>photography</v>
      </c>
      <c r="R1997" s="4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42.75" x14ac:dyDescent="0.4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8221</v>
      </c>
      <c r="G1998" s="4" t="s">
        <v>8224</v>
      </c>
      <c r="H1998" s="4" t="s">
        <v>8246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8296</v>
      </c>
      <c r="O1998" s="7">
        <f t="shared" si="186"/>
        <v>0</v>
      </c>
      <c r="P1998" s="8" t="e">
        <f t="shared" si="187"/>
        <v>#DIV/0!</v>
      </c>
      <c r="Q1998" s="4" t="str">
        <f t="shared" si="188"/>
        <v>photography</v>
      </c>
      <c r="R1998" s="4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2.75" x14ac:dyDescent="0.4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8221</v>
      </c>
      <c r="G1999" s="4" t="s">
        <v>8224</v>
      </c>
      <c r="H1999" s="4" t="s">
        <v>8246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8296</v>
      </c>
      <c r="O1999" s="7">
        <f t="shared" si="186"/>
        <v>0</v>
      </c>
      <c r="P1999" s="8" t="e">
        <f t="shared" si="187"/>
        <v>#DIV/0!</v>
      </c>
      <c r="Q1999" s="4" t="str">
        <f t="shared" si="188"/>
        <v>photography</v>
      </c>
      <c r="R1999" s="4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42.75" x14ac:dyDescent="0.4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8221</v>
      </c>
      <c r="G2000" s="4" t="s">
        <v>8224</v>
      </c>
      <c r="H2000" s="4" t="s">
        <v>8246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8296</v>
      </c>
      <c r="O2000" s="7">
        <f t="shared" si="186"/>
        <v>0.26200000000000001</v>
      </c>
      <c r="P2000" s="8">
        <f t="shared" si="187"/>
        <v>218.33</v>
      </c>
      <c r="Q2000" s="4" t="str">
        <f t="shared" si="188"/>
        <v>photography</v>
      </c>
      <c r="R2000" s="4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2.75" x14ac:dyDescent="0.4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8221</v>
      </c>
      <c r="G2001" s="4" t="s">
        <v>8225</v>
      </c>
      <c r="H2001" s="4" t="s">
        <v>8247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8296</v>
      </c>
      <c r="O2001" s="7">
        <f t="shared" si="186"/>
        <v>7.6129032258064515E-3</v>
      </c>
      <c r="P2001" s="8">
        <f t="shared" si="187"/>
        <v>33.71</v>
      </c>
      <c r="Q2001" s="4" t="str">
        <f t="shared" si="188"/>
        <v>photography</v>
      </c>
      <c r="R2001" s="4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2.75" x14ac:dyDescent="0.4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8221</v>
      </c>
      <c r="G2002" s="4" t="s">
        <v>8229</v>
      </c>
      <c r="H2002" s="4" t="s">
        <v>8251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8296</v>
      </c>
      <c r="O2002" s="7">
        <f t="shared" si="186"/>
        <v>0.125</v>
      </c>
      <c r="P2002" s="8">
        <f t="shared" si="187"/>
        <v>25</v>
      </c>
      <c r="Q2002" s="4" t="str">
        <f t="shared" si="188"/>
        <v>photography</v>
      </c>
      <c r="R2002" s="4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28.5" hidden="1" x14ac:dyDescent="0.4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8219</v>
      </c>
      <c r="G2003" s="4" t="s">
        <v>8236</v>
      </c>
      <c r="H2003" s="4" t="s">
        <v>8249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8295</v>
      </c>
      <c r="O2003" s="7">
        <f t="shared" si="186"/>
        <v>3.8212909090909091</v>
      </c>
      <c r="P2003" s="8">
        <f t="shared" si="187"/>
        <v>128.38999999999999</v>
      </c>
      <c r="Q2003" s="4" t="str">
        <f t="shared" si="188"/>
        <v>technology</v>
      </c>
      <c r="R2003" s="4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2.75" hidden="1" x14ac:dyDescent="0.4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8219</v>
      </c>
      <c r="G2004" s="4" t="s">
        <v>8224</v>
      </c>
      <c r="H2004" s="4" t="s">
        <v>8246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8295</v>
      </c>
      <c r="O2004" s="7">
        <f t="shared" si="186"/>
        <v>2.1679422000000002</v>
      </c>
      <c r="P2004" s="8">
        <f t="shared" si="187"/>
        <v>78.83</v>
      </c>
      <c r="Q2004" s="4" t="str">
        <f t="shared" si="188"/>
        <v>technology</v>
      </c>
      <c r="R2004" s="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7" hidden="1" x14ac:dyDescent="0.4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8219</v>
      </c>
      <c r="G2005" s="4" t="s">
        <v>8224</v>
      </c>
      <c r="H2005" s="4" t="s">
        <v>8246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8295</v>
      </c>
      <c r="O2005" s="7">
        <f t="shared" si="186"/>
        <v>3.12</v>
      </c>
      <c r="P2005" s="8">
        <f t="shared" si="187"/>
        <v>91.76</v>
      </c>
      <c r="Q2005" s="4" t="str">
        <f t="shared" si="188"/>
        <v>technology</v>
      </c>
      <c r="R2005" s="4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2.75" hidden="1" x14ac:dyDescent="0.4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8219</v>
      </c>
      <c r="G2006" s="4" t="s">
        <v>8224</v>
      </c>
      <c r="H2006" s="4" t="s">
        <v>8246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8295</v>
      </c>
      <c r="O2006" s="7">
        <f t="shared" si="186"/>
        <v>2.3442048</v>
      </c>
      <c r="P2006" s="8">
        <f t="shared" si="187"/>
        <v>331.1</v>
      </c>
      <c r="Q2006" s="4" t="str">
        <f t="shared" si="188"/>
        <v>technology</v>
      </c>
      <c r="R2006" s="4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2.75" hidden="1" x14ac:dyDescent="0.4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8219</v>
      </c>
      <c r="G2007" s="4" t="s">
        <v>8224</v>
      </c>
      <c r="H2007" s="4" t="s">
        <v>8246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8295</v>
      </c>
      <c r="O2007" s="7">
        <f t="shared" si="186"/>
        <v>1.236801</v>
      </c>
      <c r="P2007" s="8">
        <f t="shared" si="187"/>
        <v>194.26</v>
      </c>
      <c r="Q2007" s="4" t="str">
        <f t="shared" si="188"/>
        <v>technology</v>
      </c>
      <c r="R2007" s="4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7" hidden="1" x14ac:dyDescent="0.4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8219</v>
      </c>
      <c r="G2008" s="4" t="s">
        <v>8224</v>
      </c>
      <c r="H2008" s="4" t="s">
        <v>8246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8295</v>
      </c>
      <c r="O2008" s="7">
        <f t="shared" si="186"/>
        <v>2.4784000000000002</v>
      </c>
      <c r="P2008" s="8">
        <f t="shared" si="187"/>
        <v>408.98</v>
      </c>
      <c r="Q2008" s="4" t="str">
        <f t="shared" si="188"/>
        <v>technology</v>
      </c>
      <c r="R2008" s="4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7" hidden="1" x14ac:dyDescent="0.4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8219</v>
      </c>
      <c r="G2009" s="4" t="s">
        <v>8224</v>
      </c>
      <c r="H2009" s="4" t="s">
        <v>8246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8295</v>
      </c>
      <c r="O2009" s="7">
        <f t="shared" si="186"/>
        <v>1.157092</v>
      </c>
      <c r="P2009" s="8">
        <f t="shared" si="187"/>
        <v>84.46</v>
      </c>
      <c r="Q2009" s="4" t="str">
        <f t="shared" si="188"/>
        <v>technology</v>
      </c>
      <c r="R2009" s="4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42.75" hidden="1" x14ac:dyDescent="0.4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8219</v>
      </c>
      <c r="G2010" s="4" t="s">
        <v>8224</v>
      </c>
      <c r="H2010" s="4" t="s">
        <v>8246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8295</v>
      </c>
      <c r="O2010" s="7">
        <f t="shared" si="186"/>
        <v>1.1707484768810599</v>
      </c>
      <c r="P2010" s="8">
        <f t="shared" si="187"/>
        <v>44.85</v>
      </c>
      <c r="Q2010" s="4" t="str">
        <f t="shared" si="188"/>
        <v>technology</v>
      </c>
      <c r="R2010" s="4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2.75" hidden="1" x14ac:dyDescent="0.4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8219</v>
      </c>
      <c r="G2011" s="4" t="s">
        <v>8236</v>
      </c>
      <c r="H2011" s="4" t="s">
        <v>8249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8295</v>
      </c>
      <c r="O2011" s="7">
        <f t="shared" si="186"/>
        <v>3.05158</v>
      </c>
      <c r="P2011" s="8">
        <f t="shared" si="187"/>
        <v>383.36</v>
      </c>
      <c r="Q2011" s="4" t="str">
        <f t="shared" si="188"/>
        <v>technology</v>
      </c>
      <c r="R2011" s="4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8.5" hidden="1" x14ac:dyDescent="0.4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8219</v>
      </c>
      <c r="G2012" s="4" t="s">
        <v>8224</v>
      </c>
      <c r="H2012" s="4" t="s">
        <v>8246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8295</v>
      </c>
      <c r="O2012" s="7">
        <f t="shared" si="186"/>
        <v>3.2005299999999997</v>
      </c>
      <c r="P2012" s="8">
        <f t="shared" si="187"/>
        <v>55.28</v>
      </c>
      <c r="Q2012" s="4" t="str">
        <f t="shared" si="188"/>
        <v>technology</v>
      </c>
      <c r="R2012" s="4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2.75" hidden="1" x14ac:dyDescent="0.4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8219</v>
      </c>
      <c r="G2013" s="4" t="s">
        <v>8239</v>
      </c>
      <c r="H2013" s="4" t="s">
        <v>8249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8295</v>
      </c>
      <c r="O2013" s="7">
        <f t="shared" si="186"/>
        <v>8.1956399999999991</v>
      </c>
      <c r="P2013" s="8">
        <f t="shared" si="187"/>
        <v>422.02</v>
      </c>
      <c r="Q2013" s="4" t="str">
        <f t="shared" si="188"/>
        <v>technology</v>
      </c>
      <c r="R2013" s="4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2.75" hidden="1" x14ac:dyDescent="0.4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8219</v>
      </c>
      <c r="G2014" s="4" t="s">
        <v>8224</v>
      </c>
      <c r="H2014" s="4" t="s">
        <v>8246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8295</v>
      </c>
      <c r="O2014" s="7">
        <f t="shared" si="186"/>
        <v>2.3490000000000002</v>
      </c>
      <c r="P2014" s="8">
        <f t="shared" si="187"/>
        <v>64.180000000000007</v>
      </c>
      <c r="Q2014" s="4" t="str">
        <f t="shared" si="188"/>
        <v>technology</v>
      </c>
      <c r="R2014" s="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42.75" hidden="1" x14ac:dyDescent="0.4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8219</v>
      </c>
      <c r="G2015" s="4" t="s">
        <v>8224</v>
      </c>
      <c r="H2015" s="4" t="s">
        <v>8246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8295</v>
      </c>
      <c r="O2015" s="7">
        <f t="shared" si="186"/>
        <v>4.9491375</v>
      </c>
      <c r="P2015" s="8">
        <f t="shared" si="187"/>
        <v>173.58</v>
      </c>
      <c r="Q2015" s="4" t="str">
        <f t="shared" si="188"/>
        <v>technology</v>
      </c>
      <c r="R2015" s="4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2.75" hidden="1" x14ac:dyDescent="0.4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8219</v>
      </c>
      <c r="G2016" s="4" t="s">
        <v>8224</v>
      </c>
      <c r="H2016" s="4" t="s">
        <v>8246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8295</v>
      </c>
      <c r="O2016" s="7">
        <f t="shared" si="186"/>
        <v>78.137822333333332</v>
      </c>
      <c r="P2016" s="8">
        <f t="shared" si="187"/>
        <v>88.6</v>
      </c>
      <c r="Q2016" s="4" t="str">
        <f t="shared" si="188"/>
        <v>technology</v>
      </c>
      <c r="R2016" s="4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2.75" hidden="1" x14ac:dyDescent="0.4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8219</v>
      </c>
      <c r="G2017" s="4" t="s">
        <v>8224</v>
      </c>
      <c r="H2017" s="4" t="s">
        <v>8246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8295</v>
      </c>
      <c r="O2017" s="7">
        <f t="shared" si="186"/>
        <v>1.1300013888888889</v>
      </c>
      <c r="P2017" s="8">
        <f t="shared" si="187"/>
        <v>50.22</v>
      </c>
      <c r="Q2017" s="4" t="str">
        <f t="shared" si="188"/>
        <v>technology</v>
      </c>
      <c r="R2017" s="4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8.5" hidden="1" x14ac:dyDescent="0.4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8219</v>
      </c>
      <c r="G2018" s="4" t="s">
        <v>8224</v>
      </c>
      <c r="H2018" s="4" t="s">
        <v>8246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8295</v>
      </c>
      <c r="O2018" s="7">
        <f t="shared" si="186"/>
        <v>9.2154220000000002</v>
      </c>
      <c r="P2018" s="8">
        <f t="shared" si="187"/>
        <v>192.39</v>
      </c>
      <c r="Q2018" s="4" t="str">
        <f t="shared" si="188"/>
        <v>technology</v>
      </c>
      <c r="R2018" s="4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2.75" hidden="1" x14ac:dyDescent="0.4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8219</v>
      </c>
      <c r="G2019" s="4" t="s">
        <v>8224</v>
      </c>
      <c r="H2019" s="4" t="s">
        <v>8246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8295</v>
      </c>
      <c r="O2019" s="7">
        <f t="shared" si="186"/>
        <v>1.2510239999999999</v>
      </c>
      <c r="P2019" s="8">
        <f t="shared" si="187"/>
        <v>73.42</v>
      </c>
      <c r="Q2019" s="4" t="str">
        <f t="shared" si="188"/>
        <v>technology</v>
      </c>
      <c r="R2019" s="4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2.75" hidden="1" x14ac:dyDescent="0.4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8219</v>
      </c>
      <c r="G2020" s="4" t="s">
        <v>8241</v>
      </c>
      <c r="H2020" s="4" t="s">
        <v>8249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8295</v>
      </c>
      <c r="O2020" s="7">
        <f t="shared" si="186"/>
        <v>1.0224343076923077</v>
      </c>
      <c r="P2020" s="8">
        <f t="shared" si="187"/>
        <v>147.68</v>
      </c>
      <c r="Q2020" s="4" t="str">
        <f t="shared" si="188"/>
        <v>technology</v>
      </c>
      <c r="R2020" s="4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42.75" hidden="1" x14ac:dyDescent="0.4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8219</v>
      </c>
      <c r="G2021" s="4" t="s">
        <v>8224</v>
      </c>
      <c r="H2021" s="4" t="s">
        <v>8246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8295</v>
      </c>
      <c r="O2021" s="7">
        <f t="shared" si="186"/>
        <v>4.8490975000000001</v>
      </c>
      <c r="P2021" s="8">
        <f t="shared" si="187"/>
        <v>108.97</v>
      </c>
      <c r="Q2021" s="4" t="str">
        <f t="shared" si="188"/>
        <v>technology</v>
      </c>
      <c r="R2021" s="4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2.75" hidden="1" x14ac:dyDescent="0.4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8219</v>
      </c>
      <c r="G2022" s="4" t="s">
        <v>8224</v>
      </c>
      <c r="H2022" s="4" t="s">
        <v>8246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8295</v>
      </c>
      <c r="O2022" s="7">
        <f t="shared" si="186"/>
        <v>1.9233333333333333</v>
      </c>
      <c r="P2022" s="8">
        <f t="shared" si="187"/>
        <v>23.65</v>
      </c>
      <c r="Q2022" s="4" t="str">
        <f t="shared" si="188"/>
        <v>technology</v>
      </c>
      <c r="R2022" s="4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2.75" hidden="1" x14ac:dyDescent="0.4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8219</v>
      </c>
      <c r="G2023" s="4" t="s">
        <v>8224</v>
      </c>
      <c r="H2023" s="4" t="s">
        <v>8246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8295</v>
      </c>
      <c r="O2023" s="7">
        <f t="shared" si="186"/>
        <v>2.8109999999999999</v>
      </c>
      <c r="P2023" s="8">
        <f t="shared" si="187"/>
        <v>147.94999999999999</v>
      </c>
      <c r="Q2023" s="4" t="str">
        <f t="shared" si="188"/>
        <v>technology</v>
      </c>
      <c r="R2023" s="4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2.75" hidden="1" x14ac:dyDescent="0.4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8219</v>
      </c>
      <c r="G2024" s="4" t="s">
        <v>8224</v>
      </c>
      <c r="H2024" s="4" t="s">
        <v>8246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8295</v>
      </c>
      <c r="O2024" s="7">
        <f t="shared" si="186"/>
        <v>1.2513700000000001</v>
      </c>
      <c r="P2024" s="8">
        <f t="shared" si="187"/>
        <v>385.04</v>
      </c>
      <c r="Q2024" s="4" t="str">
        <f t="shared" si="188"/>
        <v>technology</v>
      </c>
      <c r="R2024" s="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42.75" hidden="1" x14ac:dyDescent="0.4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8219</v>
      </c>
      <c r="G2025" s="4" t="s">
        <v>8224</v>
      </c>
      <c r="H2025" s="4" t="s">
        <v>8246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8295</v>
      </c>
      <c r="O2025" s="7">
        <f t="shared" si="186"/>
        <v>1.61459</v>
      </c>
      <c r="P2025" s="8">
        <f t="shared" si="187"/>
        <v>457.39</v>
      </c>
      <c r="Q2025" s="4" t="str">
        <f t="shared" si="188"/>
        <v>technology</v>
      </c>
      <c r="R2025" s="4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2.75" hidden="1" x14ac:dyDescent="0.4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8219</v>
      </c>
      <c r="G2026" s="4" t="s">
        <v>8224</v>
      </c>
      <c r="H2026" s="4" t="s">
        <v>8246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8295</v>
      </c>
      <c r="O2026" s="7">
        <f t="shared" si="186"/>
        <v>5.8535000000000004</v>
      </c>
      <c r="P2026" s="8">
        <f t="shared" si="187"/>
        <v>222.99</v>
      </c>
      <c r="Q2026" s="4" t="str">
        <f t="shared" si="188"/>
        <v>technology</v>
      </c>
      <c r="R2026" s="4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2.75" hidden="1" x14ac:dyDescent="0.4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8219</v>
      </c>
      <c r="G2027" s="4" t="s">
        <v>8236</v>
      </c>
      <c r="H2027" s="4" t="s">
        <v>8249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8295</v>
      </c>
      <c r="O2027" s="7">
        <f t="shared" si="186"/>
        <v>2.0114999999999998</v>
      </c>
      <c r="P2027" s="8">
        <f t="shared" si="187"/>
        <v>220.74</v>
      </c>
      <c r="Q2027" s="4" t="str">
        <f t="shared" si="188"/>
        <v>technology</v>
      </c>
      <c r="R2027" s="4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8.5" hidden="1" x14ac:dyDescent="0.4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8219</v>
      </c>
      <c r="G2028" s="4" t="s">
        <v>8224</v>
      </c>
      <c r="H2028" s="4" t="s">
        <v>8246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8295</v>
      </c>
      <c r="O2028" s="7">
        <f t="shared" si="186"/>
        <v>1.3348307999999998</v>
      </c>
      <c r="P2028" s="8">
        <f t="shared" si="187"/>
        <v>73.5</v>
      </c>
      <c r="Q2028" s="4" t="str">
        <f t="shared" si="188"/>
        <v>technology</v>
      </c>
      <c r="R2028" s="4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2.75" hidden="1" x14ac:dyDescent="0.4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8219</v>
      </c>
      <c r="G2029" s="4" t="s">
        <v>8224</v>
      </c>
      <c r="H2029" s="4" t="s">
        <v>8246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8295</v>
      </c>
      <c r="O2029" s="7">
        <f t="shared" si="186"/>
        <v>1.2024900000000001</v>
      </c>
      <c r="P2029" s="8">
        <f t="shared" si="187"/>
        <v>223.1</v>
      </c>
      <c r="Q2029" s="4" t="str">
        <f t="shared" si="188"/>
        <v>technology</v>
      </c>
      <c r="R2029" s="4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8.5" hidden="1" x14ac:dyDescent="0.4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8219</v>
      </c>
      <c r="G2030" s="4" t="s">
        <v>8224</v>
      </c>
      <c r="H2030" s="4" t="s">
        <v>8246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8295</v>
      </c>
      <c r="O2030" s="7">
        <f t="shared" si="186"/>
        <v>1.2616666666666667</v>
      </c>
      <c r="P2030" s="8">
        <f t="shared" si="187"/>
        <v>47.91</v>
      </c>
      <c r="Q2030" s="4" t="str">
        <f t="shared" si="188"/>
        <v>technology</v>
      </c>
      <c r="R2030" s="4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2.75" hidden="1" x14ac:dyDescent="0.4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8219</v>
      </c>
      <c r="G2031" s="4" t="s">
        <v>8224</v>
      </c>
      <c r="H2031" s="4" t="s">
        <v>8246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8295</v>
      </c>
      <c r="O2031" s="7">
        <f t="shared" si="186"/>
        <v>3.6120000000000001</v>
      </c>
      <c r="P2031" s="8">
        <f t="shared" si="187"/>
        <v>96.06</v>
      </c>
      <c r="Q2031" s="4" t="str">
        <f t="shared" si="188"/>
        <v>technology</v>
      </c>
      <c r="R2031" s="4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2.75" hidden="1" x14ac:dyDescent="0.4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8219</v>
      </c>
      <c r="G2032" s="4" t="s">
        <v>8225</v>
      </c>
      <c r="H2032" s="4" t="s">
        <v>8247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8295</v>
      </c>
      <c r="O2032" s="7">
        <f t="shared" si="186"/>
        <v>2.26239013671875</v>
      </c>
      <c r="P2032" s="8">
        <f t="shared" si="187"/>
        <v>118.61</v>
      </c>
      <c r="Q2032" s="4" t="str">
        <f t="shared" si="188"/>
        <v>technology</v>
      </c>
      <c r="R2032" s="4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28.5" hidden="1" x14ac:dyDescent="0.4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8219</v>
      </c>
      <c r="G2033" s="4" t="s">
        <v>8233</v>
      </c>
      <c r="H2033" s="4" t="s">
        <v>8249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8295</v>
      </c>
      <c r="O2033" s="7">
        <f t="shared" si="186"/>
        <v>1.2035</v>
      </c>
      <c r="P2033" s="8">
        <f t="shared" si="187"/>
        <v>118.45</v>
      </c>
      <c r="Q2033" s="4" t="str">
        <f t="shared" si="188"/>
        <v>technology</v>
      </c>
      <c r="R2033" s="4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2.75" hidden="1" x14ac:dyDescent="0.4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8219</v>
      </c>
      <c r="G2034" s="4" t="s">
        <v>8224</v>
      </c>
      <c r="H2034" s="4" t="s">
        <v>8246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8295</v>
      </c>
      <c r="O2034" s="7">
        <f t="shared" si="186"/>
        <v>3.0418799999999999</v>
      </c>
      <c r="P2034" s="8">
        <f t="shared" si="187"/>
        <v>143.21</v>
      </c>
      <c r="Q2034" s="4" t="str">
        <f t="shared" si="188"/>
        <v>technology</v>
      </c>
      <c r="R2034" s="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42.75" hidden="1" x14ac:dyDescent="0.4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8219</v>
      </c>
      <c r="G2035" s="4" t="s">
        <v>8224</v>
      </c>
      <c r="H2035" s="4" t="s">
        <v>8246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8295</v>
      </c>
      <c r="O2035" s="7">
        <f t="shared" si="186"/>
        <v>1.7867599999999999</v>
      </c>
      <c r="P2035" s="8">
        <f t="shared" si="187"/>
        <v>282.72000000000003</v>
      </c>
      <c r="Q2035" s="4" t="str">
        <f t="shared" si="188"/>
        <v>technology</v>
      </c>
      <c r="R2035" s="4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42.75" hidden="1" x14ac:dyDescent="0.4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8219</v>
      </c>
      <c r="G2036" s="4" t="s">
        <v>8224</v>
      </c>
      <c r="H2036" s="4" t="s">
        <v>8246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8295</v>
      </c>
      <c r="O2036" s="7">
        <f t="shared" si="186"/>
        <v>3.868199871794872</v>
      </c>
      <c r="P2036" s="8">
        <f t="shared" si="187"/>
        <v>593.94000000000005</v>
      </c>
      <c r="Q2036" s="4" t="str">
        <f t="shared" si="188"/>
        <v>technology</v>
      </c>
      <c r="R2036" s="4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42.75" hidden="1" x14ac:dyDescent="0.4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8219</v>
      </c>
      <c r="G2037" s="4" t="s">
        <v>8224</v>
      </c>
      <c r="H2037" s="4" t="s">
        <v>8246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8295</v>
      </c>
      <c r="O2037" s="7">
        <f t="shared" si="186"/>
        <v>2.1103642500000004</v>
      </c>
      <c r="P2037" s="8">
        <f t="shared" si="187"/>
        <v>262.16000000000003</v>
      </c>
      <c r="Q2037" s="4" t="str">
        <f t="shared" si="188"/>
        <v>technology</v>
      </c>
      <c r="R2037" s="4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2.75" hidden="1" x14ac:dyDescent="0.4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8219</v>
      </c>
      <c r="G2038" s="4" t="s">
        <v>8224</v>
      </c>
      <c r="H2038" s="4" t="s">
        <v>8246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8295</v>
      </c>
      <c r="O2038" s="7">
        <f t="shared" si="186"/>
        <v>1.3166833333333334</v>
      </c>
      <c r="P2038" s="8">
        <f t="shared" si="187"/>
        <v>46.58</v>
      </c>
      <c r="Q2038" s="4" t="str">
        <f t="shared" si="188"/>
        <v>technology</v>
      </c>
      <c r="R2038" s="4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2.75" hidden="1" x14ac:dyDescent="0.4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8219</v>
      </c>
      <c r="G2039" s="4" t="s">
        <v>8224</v>
      </c>
      <c r="H2039" s="4" t="s">
        <v>8246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8295</v>
      </c>
      <c r="O2039" s="7">
        <f t="shared" si="186"/>
        <v>3.0047639999999998</v>
      </c>
      <c r="P2039" s="8">
        <f t="shared" si="187"/>
        <v>70.040000000000006</v>
      </c>
      <c r="Q2039" s="4" t="str">
        <f t="shared" si="188"/>
        <v>technology</v>
      </c>
      <c r="R2039" s="4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2.75" hidden="1" x14ac:dyDescent="0.4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8219</v>
      </c>
      <c r="G2040" s="4" t="s">
        <v>8225</v>
      </c>
      <c r="H2040" s="4" t="s">
        <v>8247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8295</v>
      </c>
      <c r="O2040" s="7">
        <f t="shared" si="186"/>
        <v>4.2051249999999998</v>
      </c>
      <c r="P2040" s="8">
        <f t="shared" si="187"/>
        <v>164.91</v>
      </c>
      <c r="Q2040" s="4" t="str">
        <f t="shared" si="188"/>
        <v>technology</v>
      </c>
      <c r="R2040" s="4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28.5" hidden="1" x14ac:dyDescent="0.4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8219</v>
      </c>
      <c r="G2041" s="4" t="s">
        <v>8224</v>
      </c>
      <c r="H2041" s="4" t="s">
        <v>8246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8295</v>
      </c>
      <c r="O2041" s="7">
        <f t="shared" si="186"/>
        <v>1.362168</v>
      </c>
      <c r="P2041" s="8">
        <f t="shared" si="187"/>
        <v>449.26</v>
      </c>
      <c r="Q2041" s="4" t="str">
        <f t="shared" si="188"/>
        <v>technology</v>
      </c>
      <c r="R2041" s="4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8.5" hidden="1" x14ac:dyDescent="0.4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8219</v>
      </c>
      <c r="G2042" s="4" t="s">
        <v>8224</v>
      </c>
      <c r="H2042" s="4" t="s">
        <v>8246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8295</v>
      </c>
      <c r="O2042" s="7">
        <f t="shared" si="186"/>
        <v>2.4817133333333334</v>
      </c>
      <c r="P2042" s="8">
        <f t="shared" si="187"/>
        <v>27.47</v>
      </c>
      <c r="Q2042" s="4" t="str">
        <f t="shared" si="188"/>
        <v>technology</v>
      </c>
      <c r="R2042" s="4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2.75" hidden="1" x14ac:dyDescent="0.4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8219</v>
      </c>
      <c r="G2043" s="4" t="s">
        <v>8224</v>
      </c>
      <c r="H2043" s="4" t="s">
        <v>8246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8295</v>
      </c>
      <c r="O2043" s="7">
        <f t="shared" si="186"/>
        <v>1.8186315789473684</v>
      </c>
      <c r="P2043" s="8">
        <f t="shared" si="187"/>
        <v>143.97999999999999</v>
      </c>
      <c r="Q2043" s="4" t="str">
        <f t="shared" si="188"/>
        <v>technology</v>
      </c>
      <c r="R2043" s="4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2.75" hidden="1" x14ac:dyDescent="0.4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8219</v>
      </c>
      <c r="G2044" s="4" t="s">
        <v>8224</v>
      </c>
      <c r="H2044" s="4" t="s">
        <v>8246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8295</v>
      </c>
      <c r="O2044" s="7">
        <f t="shared" si="186"/>
        <v>1.2353000000000001</v>
      </c>
      <c r="P2044" s="8">
        <f t="shared" si="187"/>
        <v>88.24</v>
      </c>
      <c r="Q2044" s="4" t="str">
        <f t="shared" si="188"/>
        <v>technology</v>
      </c>
      <c r="R2044" s="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42.75" hidden="1" x14ac:dyDescent="0.4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8219</v>
      </c>
      <c r="G2045" s="4" t="s">
        <v>8224</v>
      </c>
      <c r="H2045" s="4" t="s">
        <v>8246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8295</v>
      </c>
      <c r="O2045" s="7">
        <f t="shared" si="186"/>
        <v>5.0620938628158845</v>
      </c>
      <c r="P2045" s="8">
        <f t="shared" si="187"/>
        <v>36.33</v>
      </c>
      <c r="Q2045" s="4" t="str">
        <f t="shared" si="188"/>
        <v>technology</v>
      </c>
      <c r="R2045" s="4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2.75" hidden="1" x14ac:dyDescent="0.4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8219</v>
      </c>
      <c r="G2046" s="4" t="s">
        <v>8224</v>
      </c>
      <c r="H2046" s="4" t="s">
        <v>8246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8295</v>
      </c>
      <c r="O2046" s="7">
        <f t="shared" si="186"/>
        <v>1.0821333333333334</v>
      </c>
      <c r="P2046" s="8">
        <f t="shared" si="187"/>
        <v>90.18</v>
      </c>
      <c r="Q2046" s="4" t="str">
        <f t="shared" si="188"/>
        <v>technology</v>
      </c>
      <c r="R2046" s="4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42.75" hidden="1" x14ac:dyDescent="0.4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8219</v>
      </c>
      <c r="G2047" s="4" t="s">
        <v>8224</v>
      </c>
      <c r="H2047" s="4" t="s">
        <v>8246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8295</v>
      </c>
      <c r="O2047" s="7">
        <f t="shared" si="186"/>
        <v>8.1918387755102042</v>
      </c>
      <c r="P2047" s="8">
        <f t="shared" si="187"/>
        <v>152.62</v>
      </c>
      <c r="Q2047" s="4" t="str">
        <f t="shared" si="188"/>
        <v>technology</v>
      </c>
      <c r="R2047" s="4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2.75" hidden="1" x14ac:dyDescent="0.4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8219</v>
      </c>
      <c r="G2048" s="4" t="s">
        <v>8224</v>
      </c>
      <c r="H2048" s="4" t="s">
        <v>8246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8295</v>
      </c>
      <c r="O2048" s="7">
        <f t="shared" si="186"/>
        <v>1.2110000000000001</v>
      </c>
      <c r="P2048" s="8">
        <f t="shared" si="187"/>
        <v>55.81</v>
      </c>
      <c r="Q2048" s="4" t="str">
        <f t="shared" si="188"/>
        <v>technology</v>
      </c>
      <c r="R2048" s="4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2.75" hidden="1" x14ac:dyDescent="0.4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8219</v>
      </c>
      <c r="G2049" s="4" t="s">
        <v>8226</v>
      </c>
      <c r="H2049" s="4" t="s">
        <v>8248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8295</v>
      </c>
      <c r="O2049" s="7">
        <f t="shared" si="186"/>
        <v>1.0299897959183673</v>
      </c>
      <c r="P2049" s="8">
        <f t="shared" si="187"/>
        <v>227.85</v>
      </c>
      <c r="Q2049" s="4" t="str">
        <f t="shared" si="188"/>
        <v>technology</v>
      </c>
      <c r="R2049" s="4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2.75" hidden="1" x14ac:dyDescent="0.4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8219</v>
      </c>
      <c r="G2050" s="4" t="s">
        <v>8224</v>
      </c>
      <c r="H2050" s="4" t="s">
        <v>8246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8295</v>
      </c>
      <c r="O2050" s="7">
        <f t="shared" ref="O2050:O2113" si="192">E2050/D2050</f>
        <v>1.4833229411764706</v>
      </c>
      <c r="P2050" s="8">
        <f t="shared" ref="P2050:P2113" si="193">ROUND(E2050/L2050, 2)</f>
        <v>91.83</v>
      </c>
      <c r="Q2050" s="4" t="str">
        <f t="shared" si="188"/>
        <v>technology</v>
      </c>
      <c r="R2050" s="4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idden="1" x14ac:dyDescent="0.4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8219</v>
      </c>
      <c r="G2051" s="4" t="s">
        <v>8225</v>
      </c>
      <c r="H2051" s="4" t="s">
        <v>8247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8295</v>
      </c>
      <c r="O2051" s="7">
        <f t="shared" si="192"/>
        <v>1.2019070000000001</v>
      </c>
      <c r="P2051" s="8">
        <f t="shared" si="193"/>
        <v>80.989999999999995</v>
      </c>
      <c r="Q2051" s="4" t="str">
        <f t="shared" ref="Q2051:Q2114" si="194">LEFT(N2051,(SEARCH("/",N2051,1)-1))</f>
        <v>technology</v>
      </c>
      <c r="R2051" s="4" t="str">
        <f t="shared" ref="R2051:R2114" si="195">RIGHT(N2051,(LEN(N2051)-SEARCH("/",N2051,1)))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2.75" hidden="1" x14ac:dyDescent="0.4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8219</v>
      </c>
      <c r="G2052" s="4" t="s">
        <v>8224</v>
      </c>
      <c r="H2052" s="4" t="s">
        <v>8246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8295</v>
      </c>
      <c r="O2052" s="7">
        <f t="shared" si="192"/>
        <v>4.7327000000000004</v>
      </c>
      <c r="P2052" s="8">
        <f t="shared" si="193"/>
        <v>278.39</v>
      </c>
      <c r="Q2052" s="4" t="str">
        <f t="shared" si="194"/>
        <v>technology</v>
      </c>
      <c r="R2052" s="4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2.75" hidden="1" x14ac:dyDescent="0.4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8219</v>
      </c>
      <c r="G2053" s="4" t="s">
        <v>8224</v>
      </c>
      <c r="H2053" s="4" t="s">
        <v>8246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8295</v>
      </c>
      <c r="O2053" s="7">
        <f t="shared" si="192"/>
        <v>1.303625</v>
      </c>
      <c r="P2053" s="8">
        <f t="shared" si="193"/>
        <v>43.1</v>
      </c>
      <c r="Q2053" s="4" t="str">
        <f t="shared" si="194"/>
        <v>technology</v>
      </c>
      <c r="R2053" s="4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2.75" hidden="1" x14ac:dyDescent="0.4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8219</v>
      </c>
      <c r="G2054" s="4" t="s">
        <v>8224</v>
      </c>
      <c r="H2054" s="4" t="s">
        <v>8246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8295</v>
      </c>
      <c r="O2054" s="7">
        <f t="shared" si="192"/>
        <v>3.5304799999999998</v>
      </c>
      <c r="P2054" s="8">
        <f t="shared" si="193"/>
        <v>326.29000000000002</v>
      </c>
      <c r="Q2054" s="4" t="str">
        <f t="shared" si="194"/>
        <v>technology</v>
      </c>
      <c r="R2054" s="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2.75" hidden="1" x14ac:dyDescent="0.4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8219</v>
      </c>
      <c r="G2055" s="4" t="s">
        <v>8224</v>
      </c>
      <c r="H2055" s="4" t="s">
        <v>8246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8295</v>
      </c>
      <c r="O2055" s="7">
        <f t="shared" si="192"/>
        <v>1.0102</v>
      </c>
      <c r="P2055" s="8">
        <f t="shared" si="193"/>
        <v>41.74</v>
      </c>
      <c r="Q2055" s="4" t="str">
        <f t="shared" si="194"/>
        <v>technology</v>
      </c>
      <c r="R2055" s="4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2.75" hidden="1" x14ac:dyDescent="0.4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8219</v>
      </c>
      <c r="G2056" s="4" t="s">
        <v>8225</v>
      </c>
      <c r="H2056" s="4" t="s">
        <v>8247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8295</v>
      </c>
      <c r="O2056" s="7">
        <f t="shared" si="192"/>
        <v>1.1359142857142857</v>
      </c>
      <c r="P2056" s="8">
        <f t="shared" si="193"/>
        <v>64.02</v>
      </c>
      <c r="Q2056" s="4" t="str">
        <f t="shared" si="194"/>
        <v>technology</v>
      </c>
      <c r="R2056" s="4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2.75" hidden="1" x14ac:dyDescent="0.4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8219</v>
      </c>
      <c r="G2057" s="4" t="s">
        <v>8224</v>
      </c>
      <c r="H2057" s="4" t="s">
        <v>8246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8295</v>
      </c>
      <c r="O2057" s="7">
        <f t="shared" si="192"/>
        <v>1.6741666666666666</v>
      </c>
      <c r="P2057" s="8">
        <f t="shared" si="193"/>
        <v>99.46</v>
      </c>
      <c r="Q2057" s="4" t="str">
        <f t="shared" si="194"/>
        <v>technology</v>
      </c>
      <c r="R2057" s="4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2.75" hidden="1" x14ac:dyDescent="0.4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8219</v>
      </c>
      <c r="G2058" s="4" t="s">
        <v>8224</v>
      </c>
      <c r="H2058" s="4" t="s">
        <v>8246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8295</v>
      </c>
      <c r="O2058" s="7">
        <f t="shared" si="192"/>
        <v>1.5345200000000001</v>
      </c>
      <c r="P2058" s="8">
        <f t="shared" si="193"/>
        <v>138.49</v>
      </c>
      <c r="Q2058" s="4" t="str">
        <f t="shared" si="194"/>
        <v>technology</v>
      </c>
      <c r="R2058" s="4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42.75" hidden="1" x14ac:dyDescent="0.4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8219</v>
      </c>
      <c r="G2059" s="4" t="s">
        <v>8225</v>
      </c>
      <c r="H2059" s="4" t="s">
        <v>8247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8295</v>
      </c>
      <c r="O2059" s="7">
        <f t="shared" si="192"/>
        <v>2.022322</v>
      </c>
      <c r="P2059" s="8">
        <f t="shared" si="193"/>
        <v>45.55</v>
      </c>
      <c r="Q2059" s="4" t="str">
        <f t="shared" si="194"/>
        <v>technology</v>
      </c>
      <c r="R2059" s="4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8.5" hidden="1" x14ac:dyDescent="0.4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8219</v>
      </c>
      <c r="G2060" s="4" t="s">
        <v>8225</v>
      </c>
      <c r="H2060" s="4" t="s">
        <v>8247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8295</v>
      </c>
      <c r="O2060" s="7">
        <f t="shared" si="192"/>
        <v>1.6828125</v>
      </c>
      <c r="P2060" s="8">
        <f t="shared" si="193"/>
        <v>10.51</v>
      </c>
      <c r="Q2060" s="4" t="str">
        <f t="shared" si="194"/>
        <v>technology</v>
      </c>
      <c r="R2060" s="4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2.75" hidden="1" x14ac:dyDescent="0.4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8219</v>
      </c>
      <c r="G2061" s="4" t="s">
        <v>8224</v>
      </c>
      <c r="H2061" s="4" t="s">
        <v>8246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8295</v>
      </c>
      <c r="O2061" s="7">
        <f t="shared" si="192"/>
        <v>1.4345666666666668</v>
      </c>
      <c r="P2061" s="8">
        <f t="shared" si="193"/>
        <v>114.77</v>
      </c>
      <c r="Q2061" s="4" t="str">
        <f t="shared" si="194"/>
        <v>technology</v>
      </c>
      <c r="R2061" s="4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2.75" hidden="1" x14ac:dyDescent="0.4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8219</v>
      </c>
      <c r="G2062" s="4" t="s">
        <v>8224</v>
      </c>
      <c r="H2062" s="4" t="s">
        <v>8246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8295</v>
      </c>
      <c r="O2062" s="7">
        <f t="shared" si="192"/>
        <v>1.964</v>
      </c>
      <c r="P2062" s="8">
        <f t="shared" si="193"/>
        <v>36</v>
      </c>
      <c r="Q2062" s="4" t="str">
        <f t="shared" si="194"/>
        <v>technology</v>
      </c>
      <c r="R2062" s="4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2.75" hidden="1" x14ac:dyDescent="0.4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8219</v>
      </c>
      <c r="G2063" s="4" t="s">
        <v>8224</v>
      </c>
      <c r="H2063" s="4" t="s">
        <v>8246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8295</v>
      </c>
      <c r="O2063" s="7">
        <f t="shared" si="192"/>
        <v>1.0791999999999999</v>
      </c>
      <c r="P2063" s="8">
        <f t="shared" si="193"/>
        <v>154.16999999999999</v>
      </c>
      <c r="Q2063" s="4" t="str">
        <f t="shared" si="194"/>
        <v>technology</v>
      </c>
      <c r="R2063" s="4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42.75" hidden="1" x14ac:dyDescent="0.4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8219</v>
      </c>
      <c r="G2064" s="4" t="s">
        <v>8232</v>
      </c>
      <c r="H2064" s="4" t="s">
        <v>8253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8295</v>
      </c>
      <c r="O2064" s="7">
        <f t="shared" si="192"/>
        <v>1.14977</v>
      </c>
      <c r="P2064" s="8">
        <f t="shared" si="193"/>
        <v>566.39</v>
      </c>
      <c r="Q2064" s="4" t="str">
        <f t="shared" si="194"/>
        <v>technology</v>
      </c>
      <c r="R2064" s="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8.5" hidden="1" x14ac:dyDescent="0.4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8219</v>
      </c>
      <c r="G2065" s="4" t="s">
        <v>8236</v>
      </c>
      <c r="H2065" s="4" t="s">
        <v>8249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8295</v>
      </c>
      <c r="O2065" s="7">
        <f t="shared" si="192"/>
        <v>1.4804999999999999</v>
      </c>
      <c r="P2065" s="8">
        <f t="shared" si="193"/>
        <v>120.86</v>
      </c>
      <c r="Q2065" s="4" t="str">
        <f t="shared" si="194"/>
        <v>technology</v>
      </c>
      <c r="R2065" s="4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2.75" hidden="1" x14ac:dyDescent="0.4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8219</v>
      </c>
      <c r="G2066" s="4" t="s">
        <v>8224</v>
      </c>
      <c r="H2066" s="4" t="s">
        <v>8246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8295</v>
      </c>
      <c r="O2066" s="7">
        <f t="shared" si="192"/>
        <v>1.9116676082790633</v>
      </c>
      <c r="P2066" s="8">
        <f t="shared" si="193"/>
        <v>86.16</v>
      </c>
      <c r="Q2066" s="4" t="str">
        <f t="shared" si="194"/>
        <v>technology</v>
      </c>
      <c r="R2066" s="4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2.75" hidden="1" x14ac:dyDescent="0.4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8219</v>
      </c>
      <c r="G2067" s="4" t="s">
        <v>8225</v>
      </c>
      <c r="H2067" s="4" t="s">
        <v>8247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8295</v>
      </c>
      <c r="O2067" s="7">
        <f t="shared" si="192"/>
        <v>1.99215125</v>
      </c>
      <c r="P2067" s="8">
        <f t="shared" si="193"/>
        <v>51.21</v>
      </c>
      <c r="Q2067" s="4" t="str">
        <f t="shared" si="194"/>
        <v>technology</v>
      </c>
      <c r="R2067" s="4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2.75" hidden="1" x14ac:dyDescent="0.4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8219</v>
      </c>
      <c r="G2068" s="4" t="s">
        <v>8224</v>
      </c>
      <c r="H2068" s="4" t="s">
        <v>8246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8295</v>
      </c>
      <c r="O2068" s="7">
        <f t="shared" si="192"/>
        <v>2.1859999999999999</v>
      </c>
      <c r="P2068" s="8">
        <f t="shared" si="193"/>
        <v>67.260000000000005</v>
      </c>
      <c r="Q2068" s="4" t="str">
        <f t="shared" si="194"/>
        <v>technology</v>
      </c>
      <c r="R2068" s="4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2.75" hidden="1" x14ac:dyDescent="0.4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8219</v>
      </c>
      <c r="G2069" s="4" t="s">
        <v>8225</v>
      </c>
      <c r="H2069" s="4" t="s">
        <v>8247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8295</v>
      </c>
      <c r="O2069" s="7">
        <f t="shared" si="192"/>
        <v>1.2686868686868686</v>
      </c>
      <c r="P2069" s="8">
        <f t="shared" si="193"/>
        <v>62.8</v>
      </c>
      <c r="Q2069" s="4" t="str">
        <f t="shared" si="194"/>
        <v>technology</v>
      </c>
      <c r="R2069" s="4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2.75" hidden="1" x14ac:dyDescent="0.4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8219</v>
      </c>
      <c r="G2070" s="4" t="s">
        <v>8224</v>
      </c>
      <c r="H2070" s="4" t="s">
        <v>8246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8295</v>
      </c>
      <c r="O2070" s="7">
        <f t="shared" si="192"/>
        <v>1.0522388</v>
      </c>
      <c r="P2070" s="8">
        <f t="shared" si="193"/>
        <v>346.13</v>
      </c>
      <c r="Q2070" s="4" t="str">
        <f t="shared" si="194"/>
        <v>technology</v>
      </c>
      <c r="R2070" s="4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42.75" hidden="1" x14ac:dyDescent="0.4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8219</v>
      </c>
      <c r="G2071" s="4" t="s">
        <v>8224</v>
      </c>
      <c r="H2071" s="4" t="s">
        <v>8246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8295</v>
      </c>
      <c r="O2071" s="7">
        <f t="shared" si="192"/>
        <v>1.2840666000000001</v>
      </c>
      <c r="P2071" s="8">
        <f t="shared" si="193"/>
        <v>244.12</v>
      </c>
      <c r="Q2071" s="4" t="str">
        <f t="shared" si="194"/>
        <v>technology</v>
      </c>
      <c r="R2071" s="4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2.75" hidden="1" x14ac:dyDescent="0.4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8219</v>
      </c>
      <c r="G2072" s="4" t="s">
        <v>8236</v>
      </c>
      <c r="H2072" s="4" t="s">
        <v>8249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8295</v>
      </c>
      <c r="O2072" s="7">
        <f t="shared" si="192"/>
        <v>3.1732719999999999</v>
      </c>
      <c r="P2072" s="8">
        <f t="shared" si="193"/>
        <v>259.25</v>
      </c>
      <c r="Q2072" s="4" t="str">
        <f t="shared" si="194"/>
        <v>technology</v>
      </c>
      <c r="R2072" s="4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2.75" hidden="1" x14ac:dyDescent="0.4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8219</v>
      </c>
      <c r="G2073" s="4" t="s">
        <v>8224</v>
      </c>
      <c r="H2073" s="4" t="s">
        <v>8246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8295</v>
      </c>
      <c r="O2073" s="7">
        <f t="shared" si="192"/>
        <v>2.8073000000000001</v>
      </c>
      <c r="P2073" s="8">
        <f t="shared" si="193"/>
        <v>201.96</v>
      </c>
      <c r="Q2073" s="4" t="str">
        <f t="shared" si="194"/>
        <v>technology</v>
      </c>
      <c r="R2073" s="4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42.75" hidden="1" x14ac:dyDescent="0.4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8219</v>
      </c>
      <c r="G2074" s="4" t="s">
        <v>8224</v>
      </c>
      <c r="H2074" s="4" t="s">
        <v>8246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8295</v>
      </c>
      <c r="O2074" s="7">
        <f t="shared" si="192"/>
        <v>1.1073146853146854</v>
      </c>
      <c r="P2074" s="8">
        <f t="shared" si="193"/>
        <v>226.21</v>
      </c>
      <c r="Q2074" s="4" t="str">
        <f t="shared" si="194"/>
        <v>technology</v>
      </c>
      <c r="R2074" s="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2.75" hidden="1" x14ac:dyDescent="0.4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8219</v>
      </c>
      <c r="G2075" s="4" t="s">
        <v>8224</v>
      </c>
      <c r="H2075" s="4" t="s">
        <v>8246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8295</v>
      </c>
      <c r="O2075" s="7">
        <f t="shared" si="192"/>
        <v>1.5260429999999998</v>
      </c>
      <c r="P2075" s="8">
        <f t="shared" si="193"/>
        <v>324.69</v>
      </c>
      <c r="Q2075" s="4" t="str">
        <f t="shared" si="194"/>
        <v>technology</v>
      </c>
      <c r="R2075" s="4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8.5" hidden="1" x14ac:dyDescent="0.4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8219</v>
      </c>
      <c r="G2076" s="4" t="s">
        <v>8224</v>
      </c>
      <c r="H2076" s="4" t="s">
        <v>8246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8295</v>
      </c>
      <c r="O2076" s="7">
        <f t="shared" si="192"/>
        <v>1.0249999999999999</v>
      </c>
      <c r="P2076" s="8">
        <f t="shared" si="193"/>
        <v>205</v>
      </c>
      <c r="Q2076" s="4" t="str">
        <f t="shared" si="194"/>
        <v>technology</v>
      </c>
      <c r="R2076" s="4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2.75" hidden="1" x14ac:dyDescent="0.4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8219</v>
      </c>
      <c r="G2077" s="4" t="s">
        <v>8224</v>
      </c>
      <c r="H2077" s="4" t="s">
        <v>8246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8295</v>
      </c>
      <c r="O2077" s="7">
        <f t="shared" si="192"/>
        <v>16.783738373837384</v>
      </c>
      <c r="P2077" s="8">
        <f t="shared" si="193"/>
        <v>20.47</v>
      </c>
      <c r="Q2077" s="4" t="str">
        <f t="shared" si="194"/>
        <v>technology</v>
      </c>
      <c r="R2077" s="4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8.5" hidden="1" x14ac:dyDescent="0.4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8219</v>
      </c>
      <c r="G2078" s="4" t="s">
        <v>8225</v>
      </c>
      <c r="H2078" s="4" t="s">
        <v>8247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8295</v>
      </c>
      <c r="O2078" s="7">
        <f t="shared" si="192"/>
        <v>5.4334915642458101</v>
      </c>
      <c r="P2078" s="8">
        <f t="shared" si="193"/>
        <v>116.35</v>
      </c>
      <c r="Q2078" s="4" t="str">
        <f t="shared" si="194"/>
        <v>technology</v>
      </c>
      <c r="R2078" s="4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2.75" hidden="1" x14ac:dyDescent="0.4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8219</v>
      </c>
      <c r="G2079" s="4" t="s">
        <v>8224</v>
      </c>
      <c r="H2079" s="4" t="s">
        <v>8246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8295</v>
      </c>
      <c r="O2079" s="7">
        <f t="shared" si="192"/>
        <v>1.1550800000000001</v>
      </c>
      <c r="P2079" s="8">
        <f t="shared" si="193"/>
        <v>307.2</v>
      </c>
      <c r="Q2079" s="4" t="str">
        <f t="shared" si="194"/>
        <v>technology</v>
      </c>
      <c r="R2079" s="4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2.75" hidden="1" x14ac:dyDescent="0.4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8219</v>
      </c>
      <c r="G2080" s="4" t="s">
        <v>8227</v>
      </c>
      <c r="H2080" s="4" t="s">
        <v>8249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8295</v>
      </c>
      <c r="O2080" s="7">
        <f t="shared" si="192"/>
        <v>1.3120499999999999</v>
      </c>
      <c r="P2080" s="8">
        <f t="shared" si="193"/>
        <v>546.69000000000005</v>
      </c>
      <c r="Q2080" s="4" t="str">
        <f t="shared" si="194"/>
        <v>technology</v>
      </c>
      <c r="R2080" s="4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42.75" hidden="1" x14ac:dyDescent="0.4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8219</v>
      </c>
      <c r="G2081" s="4" t="s">
        <v>8225</v>
      </c>
      <c r="H2081" s="4" t="s">
        <v>8247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8295</v>
      </c>
      <c r="O2081" s="7">
        <f t="shared" si="192"/>
        <v>2.8816999999999999</v>
      </c>
      <c r="P2081" s="8">
        <f t="shared" si="193"/>
        <v>47.47</v>
      </c>
      <c r="Q2081" s="4" t="str">
        <f t="shared" si="194"/>
        <v>technology</v>
      </c>
      <c r="R2081" s="4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2.75" hidden="1" x14ac:dyDescent="0.4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8219</v>
      </c>
      <c r="G2082" s="4" t="s">
        <v>8224</v>
      </c>
      <c r="H2082" s="4" t="s">
        <v>8246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8295</v>
      </c>
      <c r="O2082" s="7">
        <f t="shared" si="192"/>
        <v>5.0780000000000003</v>
      </c>
      <c r="P2082" s="8">
        <f t="shared" si="193"/>
        <v>101.56</v>
      </c>
      <c r="Q2082" s="4" t="str">
        <f t="shared" si="194"/>
        <v>technology</v>
      </c>
      <c r="R2082" s="4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2.75" hidden="1" x14ac:dyDescent="0.4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8219</v>
      </c>
      <c r="G2083" s="4" t="s">
        <v>8224</v>
      </c>
      <c r="H2083" s="4" t="s">
        <v>8246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8279</v>
      </c>
      <c r="O2083" s="7">
        <f t="shared" si="192"/>
        <v>1.1457142857142857</v>
      </c>
      <c r="P2083" s="8">
        <f t="shared" si="193"/>
        <v>72.91</v>
      </c>
      <c r="Q2083" s="4" t="str">
        <f t="shared" si="194"/>
        <v>music</v>
      </c>
      <c r="R2083" s="4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42.75" hidden="1" x14ac:dyDescent="0.4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8219</v>
      </c>
      <c r="G2084" s="4" t="s">
        <v>8224</v>
      </c>
      <c r="H2084" s="4" t="s">
        <v>8246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8279</v>
      </c>
      <c r="O2084" s="7">
        <f t="shared" si="192"/>
        <v>1.1073333333333333</v>
      </c>
      <c r="P2084" s="8">
        <f t="shared" si="193"/>
        <v>43.71</v>
      </c>
      <c r="Q2084" s="4" t="str">
        <f t="shared" si="194"/>
        <v>music</v>
      </c>
      <c r="R2084" s="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2.75" hidden="1" x14ac:dyDescent="0.4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8219</v>
      </c>
      <c r="G2085" s="4" t="s">
        <v>8224</v>
      </c>
      <c r="H2085" s="4" t="s">
        <v>8246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8279</v>
      </c>
      <c r="O2085" s="7">
        <f t="shared" si="192"/>
        <v>1.1333333333333333</v>
      </c>
      <c r="P2085" s="8">
        <f t="shared" si="193"/>
        <v>34</v>
      </c>
      <c r="Q2085" s="4" t="str">
        <f t="shared" si="194"/>
        <v>music</v>
      </c>
      <c r="R2085" s="4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2.75" hidden="1" x14ac:dyDescent="0.4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8219</v>
      </c>
      <c r="G2086" s="4" t="s">
        <v>8224</v>
      </c>
      <c r="H2086" s="4" t="s">
        <v>8246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8279</v>
      </c>
      <c r="O2086" s="7">
        <f t="shared" si="192"/>
        <v>1.0833333333333333</v>
      </c>
      <c r="P2086" s="8">
        <f t="shared" si="193"/>
        <v>70.650000000000006</v>
      </c>
      <c r="Q2086" s="4" t="str">
        <f t="shared" si="194"/>
        <v>music</v>
      </c>
      <c r="R2086" s="4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42.75" hidden="1" x14ac:dyDescent="0.4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8219</v>
      </c>
      <c r="G2087" s="4" t="s">
        <v>8224</v>
      </c>
      <c r="H2087" s="4" t="s">
        <v>8246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8279</v>
      </c>
      <c r="O2087" s="7">
        <f t="shared" si="192"/>
        <v>1.2353333333333334</v>
      </c>
      <c r="P2087" s="8">
        <f t="shared" si="193"/>
        <v>89.3</v>
      </c>
      <c r="Q2087" s="4" t="str">
        <f t="shared" si="194"/>
        <v>music</v>
      </c>
      <c r="R2087" s="4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2.75" hidden="1" x14ac:dyDescent="0.4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8219</v>
      </c>
      <c r="G2088" s="4" t="s">
        <v>8224</v>
      </c>
      <c r="H2088" s="4" t="s">
        <v>8246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8279</v>
      </c>
      <c r="O2088" s="7">
        <f t="shared" si="192"/>
        <v>1.0069999999999999</v>
      </c>
      <c r="P2088" s="8">
        <f t="shared" si="193"/>
        <v>115.09</v>
      </c>
      <c r="Q2088" s="4" t="str">
        <f t="shared" si="194"/>
        <v>music</v>
      </c>
      <c r="R2088" s="4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42.75" hidden="1" x14ac:dyDescent="0.4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8219</v>
      </c>
      <c r="G2089" s="4" t="s">
        <v>8224</v>
      </c>
      <c r="H2089" s="4" t="s">
        <v>8246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8279</v>
      </c>
      <c r="O2089" s="7">
        <f t="shared" si="192"/>
        <v>1.0353333333333334</v>
      </c>
      <c r="P2089" s="8">
        <f t="shared" si="193"/>
        <v>62.12</v>
      </c>
      <c r="Q2089" s="4" t="str">
        <f t="shared" si="194"/>
        <v>music</v>
      </c>
      <c r="R2089" s="4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2.75" hidden="1" x14ac:dyDescent="0.4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8219</v>
      </c>
      <c r="G2090" s="4" t="s">
        <v>8224</v>
      </c>
      <c r="H2090" s="4" t="s">
        <v>8246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8279</v>
      </c>
      <c r="O2090" s="7">
        <f t="shared" si="192"/>
        <v>1.1551066666666667</v>
      </c>
      <c r="P2090" s="8">
        <f t="shared" si="193"/>
        <v>46.2</v>
      </c>
      <c r="Q2090" s="4" t="str">
        <f t="shared" si="194"/>
        <v>music</v>
      </c>
      <c r="R2090" s="4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8.5" hidden="1" x14ac:dyDescent="0.4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8219</v>
      </c>
      <c r="G2091" s="4" t="s">
        <v>8224</v>
      </c>
      <c r="H2091" s="4" t="s">
        <v>8246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8279</v>
      </c>
      <c r="O2091" s="7">
        <f t="shared" si="192"/>
        <v>1.2040040000000001</v>
      </c>
      <c r="P2091" s="8">
        <f t="shared" si="193"/>
        <v>48.55</v>
      </c>
      <c r="Q2091" s="4" t="str">
        <f t="shared" si="194"/>
        <v>music</v>
      </c>
      <c r="R2091" s="4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2.75" hidden="1" x14ac:dyDescent="0.4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8219</v>
      </c>
      <c r="G2092" s="4" t="s">
        <v>8224</v>
      </c>
      <c r="H2092" s="4" t="s">
        <v>8246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8279</v>
      </c>
      <c r="O2092" s="7">
        <f t="shared" si="192"/>
        <v>1.1504037499999999</v>
      </c>
      <c r="P2092" s="8">
        <f t="shared" si="193"/>
        <v>57.52</v>
      </c>
      <c r="Q2092" s="4" t="str">
        <f t="shared" si="194"/>
        <v>music</v>
      </c>
      <c r="R2092" s="4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42.75" hidden="1" x14ac:dyDescent="0.4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8219</v>
      </c>
      <c r="G2093" s="4" t="s">
        <v>8224</v>
      </c>
      <c r="H2093" s="4" t="s">
        <v>8246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8279</v>
      </c>
      <c r="O2093" s="7">
        <f t="shared" si="192"/>
        <v>1.2046777777777777</v>
      </c>
      <c r="P2093" s="8">
        <f t="shared" si="193"/>
        <v>88.15</v>
      </c>
      <c r="Q2093" s="4" t="str">
        <f t="shared" si="194"/>
        <v>music</v>
      </c>
      <c r="R2093" s="4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2.75" hidden="1" x14ac:dyDescent="0.4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8219</v>
      </c>
      <c r="G2094" s="4" t="s">
        <v>8224</v>
      </c>
      <c r="H2094" s="4" t="s">
        <v>8246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8279</v>
      </c>
      <c r="O2094" s="7">
        <f t="shared" si="192"/>
        <v>1.0128333333333333</v>
      </c>
      <c r="P2094" s="8">
        <f t="shared" si="193"/>
        <v>110.49</v>
      </c>
      <c r="Q2094" s="4" t="str">
        <f t="shared" si="194"/>
        <v>music</v>
      </c>
      <c r="R2094" s="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2.75" hidden="1" x14ac:dyDescent="0.4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8219</v>
      </c>
      <c r="G2095" s="4" t="s">
        <v>8224</v>
      </c>
      <c r="H2095" s="4" t="s">
        <v>8246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8279</v>
      </c>
      <c r="O2095" s="7">
        <f t="shared" si="192"/>
        <v>1.0246666666666666</v>
      </c>
      <c r="P2095" s="8">
        <f t="shared" si="193"/>
        <v>66.83</v>
      </c>
      <c r="Q2095" s="4" t="str">
        <f t="shared" si="194"/>
        <v>music</v>
      </c>
      <c r="R2095" s="4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42.75" hidden="1" x14ac:dyDescent="0.4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8219</v>
      </c>
      <c r="G2096" s="4" t="s">
        <v>8224</v>
      </c>
      <c r="H2096" s="4" t="s">
        <v>8246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8279</v>
      </c>
      <c r="O2096" s="7">
        <f t="shared" si="192"/>
        <v>1.2054285714285715</v>
      </c>
      <c r="P2096" s="8">
        <f t="shared" si="193"/>
        <v>58.6</v>
      </c>
      <c r="Q2096" s="4" t="str">
        <f t="shared" si="194"/>
        <v>music</v>
      </c>
      <c r="R2096" s="4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2.75" hidden="1" x14ac:dyDescent="0.4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8219</v>
      </c>
      <c r="G2097" s="4" t="s">
        <v>8224</v>
      </c>
      <c r="H2097" s="4" t="s">
        <v>8246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8279</v>
      </c>
      <c r="O2097" s="7">
        <f t="shared" si="192"/>
        <v>1</v>
      </c>
      <c r="P2097" s="8">
        <f t="shared" si="193"/>
        <v>113.64</v>
      </c>
      <c r="Q2097" s="4" t="str">
        <f t="shared" si="194"/>
        <v>music</v>
      </c>
      <c r="R2097" s="4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2.75" hidden="1" x14ac:dyDescent="0.4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8219</v>
      </c>
      <c r="G2098" s="4" t="s">
        <v>8224</v>
      </c>
      <c r="H2098" s="4" t="s">
        <v>8246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8279</v>
      </c>
      <c r="O2098" s="7">
        <f t="shared" si="192"/>
        <v>1.0166666666666666</v>
      </c>
      <c r="P2098" s="8">
        <f t="shared" si="193"/>
        <v>43.57</v>
      </c>
      <c r="Q2098" s="4" t="str">
        <f t="shared" si="194"/>
        <v>music</v>
      </c>
      <c r="R2098" s="4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2.75" hidden="1" x14ac:dyDescent="0.4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8219</v>
      </c>
      <c r="G2099" s="4" t="s">
        <v>8224</v>
      </c>
      <c r="H2099" s="4" t="s">
        <v>8246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8279</v>
      </c>
      <c r="O2099" s="7">
        <f t="shared" si="192"/>
        <v>1</v>
      </c>
      <c r="P2099" s="8">
        <f t="shared" si="193"/>
        <v>78.95</v>
      </c>
      <c r="Q2099" s="4" t="str">
        <f t="shared" si="194"/>
        <v>music</v>
      </c>
      <c r="R2099" s="4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2.75" hidden="1" x14ac:dyDescent="0.4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8219</v>
      </c>
      <c r="G2100" s="4" t="s">
        <v>8224</v>
      </c>
      <c r="H2100" s="4" t="s">
        <v>8246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8279</v>
      </c>
      <c r="O2100" s="7">
        <f t="shared" si="192"/>
        <v>1.0033333333333334</v>
      </c>
      <c r="P2100" s="8">
        <f t="shared" si="193"/>
        <v>188.13</v>
      </c>
      <c r="Q2100" s="4" t="str">
        <f t="shared" si="194"/>
        <v>music</v>
      </c>
      <c r="R2100" s="4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idden="1" x14ac:dyDescent="0.4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8219</v>
      </c>
      <c r="G2101" s="4" t="s">
        <v>8224</v>
      </c>
      <c r="H2101" s="4" t="s">
        <v>8246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8279</v>
      </c>
      <c r="O2101" s="7">
        <f t="shared" si="192"/>
        <v>1.3236666666666668</v>
      </c>
      <c r="P2101" s="8">
        <f t="shared" si="193"/>
        <v>63.03</v>
      </c>
      <c r="Q2101" s="4" t="str">
        <f t="shared" si="194"/>
        <v>music</v>
      </c>
      <c r="R2101" s="4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42.75" hidden="1" x14ac:dyDescent="0.4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8219</v>
      </c>
      <c r="G2102" s="4" t="s">
        <v>8224</v>
      </c>
      <c r="H2102" s="4" t="s">
        <v>8246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8279</v>
      </c>
      <c r="O2102" s="7">
        <f t="shared" si="192"/>
        <v>1.3666666666666667</v>
      </c>
      <c r="P2102" s="8">
        <f t="shared" si="193"/>
        <v>30.37</v>
      </c>
      <c r="Q2102" s="4" t="str">
        <f t="shared" si="194"/>
        <v>music</v>
      </c>
      <c r="R2102" s="4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2.75" hidden="1" x14ac:dyDescent="0.4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8219</v>
      </c>
      <c r="G2103" s="4" t="s">
        <v>8224</v>
      </c>
      <c r="H2103" s="4" t="s">
        <v>8246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8279</v>
      </c>
      <c r="O2103" s="7">
        <f t="shared" si="192"/>
        <v>1.1325000000000001</v>
      </c>
      <c r="P2103" s="8">
        <f t="shared" si="193"/>
        <v>51.48</v>
      </c>
      <c r="Q2103" s="4" t="str">
        <f t="shared" si="194"/>
        <v>music</v>
      </c>
      <c r="R2103" s="4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2.75" hidden="1" x14ac:dyDescent="0.4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8219</v>
      </c>
      <c r="G2104" s="4" t="s">
        <v>8224</v>
      </c>
      <c r="H2104" s="4" t="s">
        <v>8246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8279</v>
      </c>
      <c r="O2104" s="7">
        <f t="shared" si="192"/>
        <v>1.36</v>
      </c>
      <c r="P2104" s="8">
        <f t="shared" si="193"/>
        <v>35.79</v>
      </c>
      <c r="Q2104" s="4" t="str">
        <f t="shared" si="194"/>
        <v>music</v>
      </c>
      <c r="R2104" s="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8.5" hidden="1" x14ac:dyDescent="0.4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8219</v>
      </c>
      <c r="G2105" s="4" t="s">
        <v>8224</v>
      </c>
      <c r="H2105" s="4" t="s">
        <v>8246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8279</v>
      </c>
      <c r="O2105" s="7">
        <f t="shared" si="192"/>
        <v>1.4612318374694613</v>
      </c>
      <c r="P2105" s="8">
        <f t="shared" si="193"/>
        <v>98.82</v>
      </c>
      <c r="Q2105" s="4" t="str">
        <f t="shared" si="194"/>
        <v>music</v>
      </c>
      <c r="R2105" s="4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2.75" hidden="1" x14ac:dyDescent="0.4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8219</v>
      </c>
      <c r="G2106" s="4" t="s">
        <v>8224</v>
      </c>
      <c r="H2106" s="4" t="s">
        <v>8246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8279</v>
      </c>
      <c r="O2106" s="7">
        <f t="shared" si="192"/>
        <v>1.2949999999999999</v>
      </c>
      <c r="P2106" s="8">
        <f t="shared" si="193"/>
        <v>28</v>
      </c>
      <c r="Q2106" s="4" t="str">
        <f t="shared" si="194"/>
        <v>music</v>
      </c>
      <c r="R2106" s="4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28.5" hidden="1" x14ac:dyDescent="0.4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8219</v>
      </c>
      <c r="G2107" s="4" t="s">
        <v>8224</v>
      </c>
      <c r="H2107" s="4" t="s">
        <v>8246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8279</v>
      </c>
      <c r="O2107" s="7">
        <f t="shared" si="192"/>
        <v>2.54</v>
      </c>
      <c r="P2107" s="8">
        <f t="shared" si="193"/>
        <v>51.31</v>
      </c>
      <c r="Q2107" s="4" t="str">
        <f t="shared" si="194"/>
        <v>music</v>
      </c>
      <c r="R2107" s="4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2.75" hidden="1" x14ac:dyDescent="0.4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8219</v>
      </c>
      <c r="G2108" s="4" t="s">
        <v>8224</v>
      </c>
      <c r="H2108" s="4" t="s">
        <v>8246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8279</v>
      </c>
      <c r="O2108" s="7">
        <f t="shared" si="192"/>
        <v>1.0704545454545455</v>
      </c>
      <c r="P2108" s="8">
        <f t="shared" si="193"/>
        <v>53.52</v>
      </c>
      <c r="Q2108" s="4" t="str">
        <f t="shared" si="194"/>
        <v>music</v>
      </c>
      <c r="R2108" s="4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2.75" hidden="1" x14ac:dyDescent="0.4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8219</v>
      </c>
      <c r="G2109" s="4" t="s">
        <v>8224</v>
      </c>
      <c r="H2109" s="4" t="s">
        <v>8246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8279</v>
      </c>
      <c r="O2109" s="7">
        <f t="shared" si="192"/>
        <v>1.0773299999999999</v>
      </c>
      <c r="P2109" s="8">
        <f t="shared" si="193"/>
        <v>37.15</v>
      </c>
      <c r="Q2109" s="4" t="str">
        <f t="shared" si="194"/>
        <v>music</v>
      </c>
      <c r="R2109" s="4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42.75" hidden="1" x14ac:dyDescent="0.4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8219</v>
      </c>
      <c r="G2110" s="4" t="s">
        <v>8224</v>
      </c>
      <c r="H2110" s="4" t="s">
        <v>8246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8279</v>
      </c>
      <c r="O2110" s="7">
        <f t="shared" si="192"/>
        <v>1.0731250000000001</v>
      </c>
      <c r="P2110" s="8">
        <f t="shared" si="193"/>
        <v>89.9</v>
      </c>
      <c r="Q2110" s="4" t="str">
        <f t="shared" si="194"/>
        <v>music</v>
      </c>
      <c r="R2110" s="4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28.5" hidden="1" x14ac:dyDescent="0.4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8219</v>
      </c>
      <c r="G2111" s="4" t="s">
        <v>8224</v>
      </c>
      <c r="H2111" s="4" t="s">
        <v>8246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8279</v>
      </c>
      <c r="O2111" s="7">
        <f t="shared" si="192"/>
        <v>1.06525</v>
      </c>
      <c r="P2111" s="8">
        <f t="shared" si="193"/>
        <v>106.53</v>
      </c>
      <c r="Q2111" s="4" t="str">
        <f t="shared" si="194"/>
        <v>music</v>
      </c>
      <c r="R2111" s="4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8.5" hidden="1" x14ac:dyDescent="0.4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8219</v>
      </c>
      <c r="G2112" s="4" t="s">
        <v>8224</v>
      </c>
      <c r="H2112" s="4" t="s">
        <v>8246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8279</v>
      </c>
      <c r="O2112" s="7">
        <f t="shared" si="192"/>
        <v>1.0035000000000001</v>
      </c>
      <c r="P2112" s="8">
        <f t="shared" si="193"/>
        <v>52.82</v>
      </c>
      <c r="Q2112" s="4" t="str">
        <f t="shared" si="194"/>
        <v>music</v>
      </c>
      <c r="R2112" s="4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2.75" hidden="1" x14ac:dyDescent="0.4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8219</v>
      </c>
      <c r="G2113" s="4" t="s">
        <v>8224</v>
      </c>
      <c r="H2113" s="4" t="s">
        <v>8246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8279</v>
      </c>
      <c r="O2113" s="7">
        <f t="shared" si="192"/>
        <v>1.0649999999999999</v>
      </c>
      <c r="P2113" s="8">
        <f t="shared" si="193"/>
        <v>54.62</v>
      </c>
      <c r="Q2113" s="4" t="str">
        <f t="shared" si="194"/>
        <v>music</v>
      </c>
      <c r="R2113" s="4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2.75" hidden="1" x14ac:dyDescent="0.4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8219</v>
      </c>
      <c r="G2114" s="4" t="s">
        <v>8224</v>
      </c>
      <c r="H2114" s="4" t="s">
        <v>8246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8279</v>
      </c>
      <c r="O2114" s="7">
        <f t="shared" ref="O2114:O2177" si="198">E2114/D2114</f>
        <v>1</v>
      </c>
      <c r="P2114" s="8">
        <f t="shared" ref="P2114:P2177" si="199">ROUND(E2114/L2114, 2)</f>
        <v>27.27</v>
      </c>
      <c r="Q2114" s="4" t="str">
        <f t="shared" si="194"/>
        <v>music</v>
      </c>
      <c r="R2114" s="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8.5" hidden="1" x14ac:dyDescent="0.4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8219</v>
      </c>
      <c r="G2115" s="4" t="s">
        <v>8224</v>
      </c>
      <c r="H2115" s="4" t="s">
        <v>8246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8279</v>
      </c>
      <c r="O2115" s="7">
        <f t="shared" si="198"/>
        <v>1.0485714285714285</v>
      </c>
      <c r="P2115" s="8">
        <f t="shared" si="199"/>
        <v>68.599999999999994</v>
      </c>
      <c r="Q2115" s="4" t="str">
        <f t="shared" ref="Q2115:Q2178" si="200">LEFT(N2115,(SEARCH("/",N2115,1)-1))</f>
        <v>music</v>
      </c>
      <c r="R2115" s="4" t="str">
        <f t="shared" ref="R2115:R2178" si="201">RIGHT(N2115,(LEN(N2115)-SEARCH("/",N2115,1)))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2.75" hidden="1" x14ac:dyDescent="0.4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8219</v>
      </c>
      <c r="G2116" s="4" t="s">
        <v>8224</v>
      </c>
      <c r="H2116" s="4" t="s">
        <v>8246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8279</v>
      </c>
      <c r="O2116" s="7">
        <f t="shared" si="198"/>
        <v>1.0469999999999999</v>
      </c>
      <c r="P2116" s="8">
        <f t="shared" si="199"/>
        <v>35.61</v>
      </c>
      <c r="Q2116" s="4" t="str">
        <f t="shared" si="200"/>
        <v>music</v>
      </c>
      <c r="R2116" s="4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2.75" hidden="1" x14ac:dyDescent="0.4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8219</v>
      </c>
      <c r="G2117" s="4" t="s">
        <v>8224</v>
      </c>
      <c r="H2117" s="4" t="s">
        <v>8246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8279</v>
      </c>
      <c r="O2117" s="7">
        <f t="shared" si="198"/>
        <v>2.2566666666666668</v>
      </c>
      <c r="P2117" s="8">
        <f t="shared" si="199"/>
        <v>94.03</v>
      </c>
      <c r="Q2117" s="4" t="str">
        <f t="shared" si="200"/>
        <v>music</v>
      </c>
      <c r="R2117" s="4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2.75" hidden="1" x14ac:dyDescent="0.4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8219</v>
      </c>
      <c r="G2118" s="4" t="s">
        <v>8224</v>
      </c>
      <c r="H2118" s="4" t="s">
        <v>8246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8279</v>
      </c>
      <c r="O2118" s="7">
        <f t="shared" si="198"/>
        <v>1.0090416666666666</v>
      </c>
      <c r="P2118" s="8">
        <f t="shared" si="199"/>
        <v>526.46</v>
      </c>
      <c r="Q2118" s="4" t="str">
        <f t="shared" si="200"/>
        <v>music</v>
      </c>
      <c r="R2118" s="4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42.75" hidden="1" x14ac:dyDescent="0.4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8219</v>
      </c>
      <c r="G2119" s="4" t="s">
        <v>8224</v>
      </c>
      <c r="H2119" s="4" t="s">
        <v>8246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8279</v>
      </c>
      <c r="O2119" s="7">
        <f t="shared" si="198"/>
        <v>1.4775</v>
      </c>
      <c r="P2119" s="8">
        <f t="shared" si="199"/>
        <v>50.66</v>
      </c>
      <c r="Q2119" s="4" t="str">
        <f t="shared" si="200"/>
        <v>music</v>
      </c>
      <c r="R2119" s="4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8.5" hidden="1" x14ac:dyDescent="0.4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8219</v>
      </c>
      <c r="G2120" s="4" t="s">
        <v>8224</v>
      </c>
      <c r="H2120" s="4" t="s">
        <v>8246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8279</v>
      </c>
      <c r="O2120" s="7">
        <f t="shared" si="198"/>
        <v>1.3461099999999999</v>
      </c>
      <c r="P2120" s="8">
        <f t="shared" si="199"/>
        <v>79.180000000000007</v>
      </c>
      <c r="Q2120" s="4" t="str">
        <f t="shared" si="200"/>
        <v>music</v>
      </c>
      <c r="R2120" s="4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2.75" hidden="1" x14ac:dyDescent="0.4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8219</v>
      </c>
      <c r="G2121" s="4" t="s">
        <v>8224</v>
      </c>
      <c r="H2121" s="4" t="s">
        <v>8246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8279</v>
      </c>
      <c r="O2121" s="7">
        <f t="shared" si="198"/>
        <v>1.0075000000000001</v>
      </c>
      <c r="P2121" s="8">
        <f t="shared" si="199"/>
        <v>91.59</v>
      </c>
      <c r="Q2121" s="4" t="str">
        <f t="shared" si="200"/>
        <v>music</v>
      </c>
      <c r="R2121" s="4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2.75" hidden="1" x14ac:dyDescent="0.4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8219</v>
      </c>
      <c r="G2122" s="4" t="s">
        <v>8224</v>
      </c>
      <c r="H2122" s="4" t="s">
        <v>8246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8279</v>
      </c>
      <c r="O2122" s="7">
        <f t="shared" si="198"/>
        <v>1.00880375</v>
      </c>
      <c r="P2122" s="8">
        <f t="shared" si="199"/>
        <v>116.96</v>
      </c>
      <c r="Q2122" s="4" t="str">
        <f t="shared" si="200"/>
        <v>music</v>
      </c>
      <c r="R2122" s="4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28.5" x14ac:dyDescent="0.4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8221</v>
      </c>
      <c r="G2123" s="4" t="s">
        <v>8240</v>
      </c>
      <c r="H2123" s="4" t="s">
        <v>8257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8282</v>
      </c>
      <c r="O2123" s="7">
        <f t="shared" si="198"/>
        <v>5.6800000000000002E-3</v>
      </c>
      <c r="P2123" s="8">
        <f t="shared" si="199"/>
        <v>28.4</v>
      </c>
      <c r="Q2123" s="4" t="str">
        <f t="shared" si="200"/>
        <v>games</v>
      </c>
      <c r="R2123" s="4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2.75" x14ac:dyDescent="0.4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8221</v>
      </c>
      <c r="G2124" s="4" t="s">
        <v>8238</v>
      </c>
      <c r="H2124" s="4" t="s">
        <v>8256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8282</v>
      </c>
      <c r="O2124" s="7">
        <f t="shared" si="198"/>
        <v>3.875E-3</v>
      </c>
      <c r="P2124" s="8">
        <f t="shared" si="199"/>
        <v>103.33</v>
      </c>
      <c r="Q2124" s="4" t="str">
        <f t="shared" si="200"/>
        <v>games</v>
      </c>
      <c r="R2124" s="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7" x14ac:dyDescent="0.4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8221</v>
      </c>
      <c r="G2125" s="4" t="s">
        <v>8224</v>
      </c>
      <c r="H2125" s="4" t="s">
        <v>8246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8282</v>
      </c>
      <c r="O2125" s="7">
        <f t="shared" si="198"/>
        <v>0.1</v>
      </c>
      <c r="P2125" s="8">
        <f t="shared" si="199"/>
        <v>10</v>
      </c>
      <c r="Q2125" s="4" t="str">
        <f t="shared" si="200"/>
        <v>games</v>
      </c>
      <c r="R2125" s="4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42.75" x14ac:dyDescent="0.4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8221</v>
      </c>
      <c r="G2126" s="4" t="s">
        <v>8224</v>
      </c>
      <c r="H2126" s="4" t="s">
        <v>8246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8282</v>
      </c>
      <c r="O2126" s="7">
        <f t="shared" si="198"/>
        <v>0.10454545454545454</v>
      </c>
      <c r="P2126" s="8">
        <f t="shared" si="199"/>
        <v>23</v>
      </c>
      <c r="Q2126" s="4" t="str">
        <f t="shared" si="200"/>
        <v>games</v>
      </c>
      <c r="R2126" s="4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2.75" x14ac:dyDescent="0.4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8221</v>
      </c>
      <c r="G2127" s="4" t="s">
        <v>8224</v>
      </c>
      <c r="H2127" s="4" t="s">
        <v>8246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8282</v>
      </c>
      <c r="O2127" s="7">
        <f t="shared" si="198"/>
        <v>1.4200000000000001E-2</v>
      </c>
      <c r="P2127" s="8">
        <f t="shared" si="199"/>
        <v>31.56</v>
      </c>
      <c r="Q2127" s="4" t="str">
        <f t="shared" si="200"/>
        <v>games</v>
      </c>
      <c r="R2127" s="4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2.75" x14ac:dyDescent="0.4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8221</v>
      </c>
      <c r="G2128" s="4" t="s">
        <v>8224</v>
      </c>
      <c r="H2128" s="4" t="s">
        <v>8246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8282</v>
      </c>
      <c r="O2128" s="7">
        <f t="shared" si="198"/>
        <v>5.0000000000000001E-4</v>
      </c>
      <c r="P2128" s="8">
        <f t="shared" si="199"/>
        <v>5</v>
      </c>
      <c r="Q2128" s="4" t="str">
        <f t="shared" si="200"/>
        <v>games</v>
      </c>
      <c r="R2128" s="4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8.5" x14ac:dyDescent="0.4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8221</v>
      </c>
      <c r="G2129" s="4" t="s">
        <v>8225</v>
      </c>
      <c r="H2129" s="4" t="s">
        <v>8247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8282</v>
      </c>
      <c r="O2129" s="7">
        <f t="shared" si="198"/>
        <v>0.28842857142857142</v>
      </c>
      <c r="P2129" s="8">
        <f t="shared" si="199"/>
        <v>34.22</v>
      </c>
      <c r="Q2129" s="4" t="str">
        <f t="shared" si="200"/>
        <v>games</v>
      </c>
      <c r="R2129" s="4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2.75" x14ac:dyDescent="0.4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8221</v>
      </c>
      <c r="G2130" s="4" t="s">
        <v>8229</v>
      </c>
      <c r="H2130" s="4" t="s">
        <v>8251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8282</v>
      </c>
      <c r="O2130" s="7">
        <f t="shared" si="198"/>
        <v>1.6666666666666668E-3</v>
      </c>
      <c r="P2130" s="8">
        <f t="shared" si="199"/>
        <v>25</v>
      </c>
      <c r="Q2130" s="4" t="str">
        <f t="shared" si="200"/>
        <v>games</v>
      </c>
      <c r="R2130" s="4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2.75" x14ac:dyDescent="0.4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8221</v>
      </c>
      <c r="G2131" s="4" t="s">
        <v>8224</v>
      </c>
      <c r="H2131" s="4" t="s">
        <v>8246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8282</v>
      </c>
      <c r="O2131" s="7">
        <f t="shared" si="198"/>
        <v>0.11799999999999999</v>
      </c>
      <c r="P2131" s="8">
        <f t="shared" si="199"/>
        <v>19.670000000000002</v>
      </c>
      <c r="Q2131" s="4" t="str">
        <f t="shared" si="200"/>
        <v>games</v>
      </c>
      <c r="R2131" s="4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8.5" x14ac:dyDescent="0.4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8221</v>
      </c>
      <c r="G2132" s="4" t="s">
        <v>8224</v>
      </c>
      <c r="H2132" s="4" t="s">
        <v>8246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8282</v>
      </c>
      <c r="O2132" s="7">
        <f t="shared" si="198"/>
        <v>2.0238095238095236E-3</v>
      </c>
      <c r="P2132" s="8">
        <f t="shared" si="199"/>
        <v>21.25</v>
      </c>
      <c r="Q2132" s="4" t="str">
        <f t="shared" si="200"/>
        <v>games</v>
      </c>
      <c r="R2132" s="4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2.75" x14ac:dyDescent="0.4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8221</v>
      </c>
      <c r="G2133" s="4" t="s">
        <v>8224</v>
      </c>
      <c r="H2133" s="4" t="s">
        <v>8246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8282</v>
      </c>
      <c r="O2133" s="7">
        <f t="shared" si="198"/>
        <v>0.05</v>
      </c>
      <c r="P2133" s="8">
        <f t="shared" si="199"/>
        <v>8.33</v>
      </c>
      <c r="Q2133" s="4" t="str">
        <f t="shared" si="200"/>
        <v>games</v>
      </c>
      <c r="R2133" s="4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2.75" x14ac:dyDescent="0.4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8221</v>
      </c>
      <c r="G2134" s="4" t="s">
        <v>8224</v>
      </c>
      <c r="H2134" s="4" t="s">
        <v>8246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8282</v>
      </c>
      <c r="O2134" s="7">
        <f t="shared" si="198"/>
        <v>2.1129899999999997E-2</v>
      </c>
      <c r="P2134" s="8">
        <f t="shared" si="199"/>
        <v>21.34</v>
      </c>
      <c r="Q2134" s="4" t="str">
        <f t="shared" si="200"/>
        <v>games</v>
      </c>
      <c r="R2134" s="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42.75" x14ac:dyDescent="0.4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8221</v>
      </c>
      <c r="G2135" s="4" t="s">
        <v>8224</v>
      </c>
      <c r="H2135" s="4" t="s">
        <v>8246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8282</v>
      </c>
      <c r="O2135" s="7">
        <f t="shared" si="198"/>
        <v>1.6E-2</v>
      </c>
      <c r="P2135" s="8">
        <f t="shared" si="199"/>
        <v>5.33</v>
      </c>
      <c r="Q2135" s="4" t="str">
        <f t="shared" si="200"/>
        <v>games</v>
      </c>
      <c r="R2135" s="4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2.75" x14ac:dyDescent="0.4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8221</v>
      </c>
      <c r="G2136" s="4" t="s">
        <v>8224</v>
      </c>
      <c r="H2136" s="4" t="s">
        <v>8246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8282</v>
      </c>
      <c r="O2136" s="7">
        <f t="shared" si="198"/>
        <v>1.7333333333333333E-2</v>
      </c>
      <c r="P2136" s="8">
        <f t="shared" si="199"/>
        <v>34.67</v>
      </c>
      <c r="Q2136" s="4" t="str">
        <f t="shared" si="200"/>
        <v>games</v>
      </c>
      <c r="R2136" s="4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2.75" x14ac:dyDescent="0.4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8221</v>
      </c>
      <c r="G2137" s="4" t="s">
        <v>8224</v>
      </c>
      <c r="H2137" s="4" t="s">
        <v>8246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8282</v>
      </c>
      <c r="O2137" s="7">
        <f t="shared" si="198"/>
        <v>9.5600000000000004E-2</v>
      </c>
      <c r="P2137" s="8">
        <f t="shared" si="199"/>
        <v>21.73</v>
      </c>
      <c r="Q2137" s="4" t="str">
        <f t="shared" si="200"/>
        <v>games</v>
      </c>
      <c r="R2137" s="4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2.75" x14ac:dyDescent="0.4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8221</v>
      </c>
      <c r="G2138" s="4" t="s">
        <v>8224</v>
      </c>
      <c r="H2138" s="4" t="s">
        <v>8246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8282</v>
      </c>
      <c r="O2138" s="7">
        <f t="shared" si="198"/>
        <v>5.9612499999999998E-4</v>
      </c>
      <c r="P2138" s="8">
        <f t="shared" si="199"/>
        <v>11.92</v>
      </c>
      <c r="Q2138" s="4" t="str">
        <f t="shared" si="200"/>
        <v>games</v>
      </c>
      <c r="R2138" s="4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2.75" x14ac:dyDescent="0.4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8221</v>
      </c>
      <c r="G2139" s="4" t="s">
        <v>8229</v>
      </c>
      <c r="H2139" s="4" t="s">
        <v>8251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8282</v>
      </c>
      <c r="O2139" s="7">
        <f t="shared" si="198"/>
        <v>0.28405999999999998</v>
      </c>
      <c r="P2139" s="8">
        <f t="shared" si="199"/>
        <v>26.6</v>
      </c>
      <c r="Q2139" s="4" t="str">
        <f t="shared" si="200"/>
        <v>games</v>
      </c>
      <c r="R2139" s="4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8.5" x14ac:dyDescent="0.4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8221</v>
      </c>
      <c r="G2140" s="4" t="s">
        <v>8225</v>
      </c>
      <c r="H2140" s="4" t="s">
        <v>8247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8282</v>
      </c>
      <c r="O2140" s="7">
        <f t="shared" si="198"/>
        <v>0.128</v>
      </c>
      <c r="P2140" s="8">
        <f t="shared" si="199"/>
        <v>10.67</v>
      </c>
      <c r="Q2140" s="4" t="str">
        <f t="shared" si="200"/>
        <v>games</v>
      </c>
      <c r="R2140" s="4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42.75" x14ac:dyDescent="0.4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8221</v>
      </c>
      <c r="G2141" s="4" t="s">
        <v>8224</v>
      </c>
      <c r="H2141" s="4" t="s">
        <v>8246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8282</v>
      </c>
      <c r="O2141" s="7">
        <f t="shared" si="198"/>
        <v>5.4199999999999998E-2</v>
      </c>
      <c r="P2141" s="8">
        <f t="shared" si="199"/>
        <v>29.04</v>
      </c>
      <c r="Q2141" s="4" t="str">
        <f t="shared" si="200"/>
        <v>games</v>
      </c>
      <c r="R2141" s="4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2.75" x14ac:dyDescent="0.4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8221</v>
      </c>
      <c r="G2142" s="4" t="s">
        <v>8224</v>
      </c>
      <c r="H2142" s="4" t="s">
        <v>8246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8282</v>
      </c>
      <c r="O2142" s="7">
        <f t="shared" si="198"/>
        <v>1.1199999999999999E-3</v>
      </c>
      <c r="P2142" s="8">
        <f t="shared" si="199"/>
        <v>50.91</v>
      </c>
      <c r="Q2142" s="4" t="str">
        <f t="shared" si="200"/>
        <v>games</v>
      </c>
      <c r="R2142" s="4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42.75" x14ac:dyDescent="0.4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8221</v>
      </c>
      <c r="G2143" s="4" t="s">
        <v>8224</v>
      </c>
      <c r="H2143" s="4" t="s">
        <v>8246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8282</v>
      </c>
      <c r="O2143" s="7">
        <f t="shared" si="198"/>
        <v>0</v>
      </c>
      <c r="P2143" s="8" t="e">
        <f t="shared" si="199"/>
        <v>#DIV/0!</v>
      </c>
      <c r="Q2143" s="4" t="str">
        <f t="shared" si="200"/>
        <v>games</v>
      </c>
      <c r="R2143" s="4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2.75" x14ac:dyDescent="0.4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8221</v>
      </c>
      <c r="G2144" s="4" t="s">
        <v>8236</v>
      </c>
      <c r="H2144" s="4" t="s">
        <v>8249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8282</v>
      </c>
      <c r="O2144" s="7">
        <f t="shared" si="198"/>
        <v>5.7238095238095241E-2</v>
      </c>
      <c r="P2144" s="8">
        <f t="shared" si="199"/>
        <v>50.08</v>
      </c>
      <c r="Q2144" s="4" t="str">
        <f t="shared" si="200"/>
        <v>games</v>
      </c>
      <c r="R2144" s="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2.75" x14ac:dyDescent="0.4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8221</v>
      </c>
      <c r="G2145" s="4" t="s">
        <v>8224</v>
      </c>
      <c r="H2145" s="4" t="s">
        <v>8246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8282</v>
      </c>
      <c r="O2145" s="7">
        <f t="shared" si="198"/>
        <v>0.1125</v>
      </c>
      <c r="P2145" s="8">
        <f t="shared" si="199"/>
        <v>45</v>
      </c>
      <c r="Q2145" s="4" t="str">
        <f t="shared" si="200"/>
        <v>games</v>
      </c>
      <c r="R2145" s="4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28.5" x14ac:dyDescent="0.4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8221</v>
      </c>
      <c r="G2146" s="4" t="s">
        <v>8224</v>
      </c>
      <c r="H2146" s="4" t="s">
        <v>8246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8282</v>
      </c>
      <c r="O2146" s="7">
        <f t="shared" si="198"/>
        <v>1.7098591549295775E-2</v>
      </c>
      <c r="P2146" s="8">
        <f t="shared" si="199"/>
        <v>25.29</v>
      </c>
      <c r="Q2146" s="4" t="str">
        <f t="shared" si="200"/>
        <v>games</v>
      </c>
      <c r="R2146" s="4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2.75" x14ac:dyDescent="0.4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8221</v>
      </c>
      <c r="G2147" s="4" t="s">
        <v>8224</v>
      </c>
      <c r="H2147" s="4" t="s">
        <v>8246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8282</v>
      </c>
      <c r="O2147" s="7">
        <f t="shared" si="198"/>
        <v>0.30433333333333334</v>
      </c>
      <c r="P2147" s="8">
        <f t="shared" si="199"/>
        <v>51.29</v>
      </c>
      <c r="Q2147" s="4" t="str">
        <f t="shared" si="200"/>
        <v>games</v>
      </c>
      <c r="R2147" s="4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42.75" x14ac:dyDescent="0.4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8221</v>
      </c>
      <c r="G2148" s="4" t="s">
        <v>8224</v>
      </c>
      <c r="H2148" s="4" t="s">
        <v>8246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8282</v>
      </c>
      <c r="O2148" s="7">
        <f t="shared" si="198"/>
        <v>2.0000000000000001E-4</v>
      </c>
      <c r="P2148" s="8">
        <f t="shared" si="199"/>
        <v>1</v>
      </c>
      <c r="Q2148" s="4" t="str">
        <f t="shared" si="200"/>
        <v>games</v>
      </c>
      <c r="R2148" s="4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4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8221</v>
      </c>
      <c r="G2149" s="4" t="s">
        <v>8224</v>
      </c>
      <c r="H2149" s="4" t="s">
        <v>8246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8282</v>
      </c>
      <c r="O2149" s="7">
        <f t="shared" si="198"/>
        <v>6.9641025641025639E-3</v>
      </c>
      <c r="P2149" s="8">
        <f t="shared" si="199"/>
        <v>49.38</v>
      </c>
      <c r="Q2149" s="4" t="str">
        <f t="shared" si="200"/>
        <v>games</v>
      </c>
      <c r="R2149" s="4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2.75" x14ac:dyDescent="0.4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8221</v>
      </c>
      <c r="G2150" s="4" t="s">
        <v>8225</v>
      </c>
      <c r="H2150" s="4" t="s">
        <v>8247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8282</v>
      </c>
      <c r="O2150" s="7">
        <f t="shared" si="198"/>
        <v>0.02</v>
      </c>
      <c r="P2150" s="8">
        <f t="shared" si="199"/>
        <v>1</v>
      </c>
      <c r="Q2150" s="4" t="str">
        <f t="shared" si="200"/>
        <v>games</v>
      </c>
      <c r="R2150" s="4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7" x14ac:dyDescent="0.4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8221</v>
      </c>
      <c r="G2151" s="4" t="s">
        <v>8224</v>
      </c>
      <c r="H2151" s="4" t="s">
        <v>8246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8282</v>
      </c>
      <c r="O2151" s="7">
        <f t="shared" si="198"/>
        <v>0</v>
      </c>
      <c r="P2151" s="8" t="e">
        <f t="shared" si="199"/>
        <v>#DIV/0!</v>
      </c>
      <c r="Q2151" s="4" t="str">
        <f t="shared" si="200"/>
        <v>games</v>
      </c>
      <c r="R2151" s="4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4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8221</v>
      </c>
      <c r="G2152" s="4" t="s">
        <v>8234</v>
      </c>
      <c r="H2152" s="4" t="s">
        <v>8254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8282</v>
      </c>
      <c r="O2152" s="7">
        <f t="shared" si="198"/>
        <v>8.0999999999999996E-3</v>
      </c>
      <c r="P2152" s="8">
        <f t="shared" si="199"/>
        <v>101.25</v>
      </c>
      <c r="Q2152" s="4" t="str">
        <f t="shared" si="200"/>
        <v>games</v>
      </c>
      <c r="R2152" s="4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2.75" x14ac:dyDescent="0.4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8221</v>
      </c>
      <c r="G2153" s="4" t="s">
        <v>8224</v>
      </c>
      <c r="H2153" s="4" t="s">
        <v>8246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8282</v>
      </c>
      <c r="O2153" s="7">
        <f t="shared" si="198"/>
        <v>2.6222222222222224E-3</v>
      </c>
      <c r="P2153" s="8">
        <f t="shared" si="199"/>
        <v>19.670000000000002</v>
      </c>
      <c r="Q2153" s="4" t="str">
        <f t="shared" si="200"/>
        <v>games</v>
      </c>
      <c r="R2153" s="4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2.75" x14ac:dyDescent="0.4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8221</v>
      </c>
      <c r="G2154" s="4" t="s">
        <v>8224</v>
      </c>
      <c r="H2154" s="4" t="s">
        <v>8246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8282</v>
      </c>
      <c r="O2154" s="7">
        <f t="shared" si="198"/>
        <v>1.6666666666666668E-3</v>
      </c>
      <c r="P2154" s="8">
        <f t="shared" si="199"/>
        <v>12.5</v>
      </c>
      <c r="Q2154" s="4" t="str">
        <f t="shared" si="200"/>
        <v>games</v>
      </c>
      <c r="R2154" s="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2.75" x14ac:dyDescent="0.4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8221</v>
      </c>
      <c r="G2155" s="4" t="s">
        <v>8224</v>
      </c>
      <c r="H2155" s="4" t="s">
        <v>8246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8282</v>
      </c>
      <c r="O2155" s="7">
        <f t="shared" si="198"/>
        <v>9.1244548809124457E-5</v>
      </c>
      <c r="P2155" s="8">
        <f t="shared" si="199"/>
        <v>8.5</v>
      </c>
      <c r="Q2155" s="4" t="str">
        <f t="shared" si="200"/>
        <v>games</v>
      </c>
      <c r="R2155" s="4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8.5" x14ac:dyDescent="0.4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8221</v>
      </c>
      <c r="G2156" s="4" t="s">
        <v>8224</v>
      </c>
      <c r="H2156" s="4" t="s">
        <v>8246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8282</v>
      </c>
      <c r="O2156" s="7">
        <f t="shared" si="198"/>
        <v>8.0000000000000002E-3</v>
      </c>
      <c r="P2156" s="8">
        <f t="shared" si="199"/>
        <v>1</v>
      </c>
      <c r="Q2156" s="4" t="str">
        <f t="shared" si="200"/>
        <v>games</v>
      </c>
      <c r="R2156" s="4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2.75" x14ac:dyDescent="0.4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8221</v>
      </c>
      <c r="G2157" s="4" t="s">
        <v>8225</v>
      </c>
      <c r="H2157" s="4" t="s">
        <v>8247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8282</v>
      </c>
      <c r="O2157" s="7">
        <f t="shared" si="198"/>
        <v>2.3E-2</v>
      </c>
      <c r="P2157" s="8">
        <f t="shared" si="199"/>
        <v>23</v>
      </c>
      <c r="Q2157" s="4" t="str">
        <f t="shared" si="200"/>
        <v>games</v>
      </c>
      <c r="R2157" s="4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2.75" x14ac:dyDescent="0.4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8221</v>
      </c>
      <c r="G2158" s="4" t="s">
        <v>8224</v>
      </c>
      <c r="H2158" s="4" t="s">
        <v>8246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8282</v>
      </c>
      <c r="O2158" s="7">
        <f t="shared" si="198"/>
        <v>2.6660714285714284E-2</v>
      </c>
      <c r="P2158" s="8">
        <f t="shared" si="199"/>
        <v>17.989999999999998</v>
      </c>
      <c r="Q2158" s="4" t="str">
        <f t="shared" si="200"/>
        <v>games</v>
      </c>
      <c r="R2158" s="4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8.5" x14ac:dyDescent="0.4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8221</v>
      </c>
      <c r="G2159" s="4" t="s">
        <v>8224</v>
      </c>
      <c r="H2159" s="4" t="s">
        <v>8246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8282</v>
      </c>
      <c r="O2159" s="7">
        <f t="shared" si="198"/>
        <v>0.28192</v>
      </c>
      <c r="P2159" s="8">
        <f t="shared" si="199"/>
        <v>370.95</v>
      </c>
      <c r="Q2159" s="4" t="str">
        <f t="shared" si="200"/>
        <v>games</v>
      </c>
      <c r="R2159" s="4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2.75" x14ac:dyDescent="0.4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8221</v>
      </c>
      <c r="G2160" s="4" t="s">
        <v>8224</v>
      </c>
      <c r="H2160" s="4" t="s">
        <v>8246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8282</v>
      </c>
      <c r="O2160" s="7">
        <f t="shared" si="198"/>
        <v>6.5900366666666668E-2</v>
      </c>
      <c r="P2160" s="8">
        <f t="shared" si="199"/>
        <v>63.57</v>
      </c>
      <c r="Q2160" s="4" t="str">
        <f t="shared" si="200"/>
        <v>games</v>
      </c>
      <c r="R2160" s="4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7" x14ac:dyDescent="0.4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8221</v>
      </c>
      <c r="G2161" s="4" t="s">
        <v>8224</v>
      </c>
      <c r="H2161" s="4" t="s">
        <v>8246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8282</v>
      </c>
      <c r="O2161" s="7">
        <f t="shared" si="198"/>
        <v>7.2222222222222219E-3</v>
      </c>
      <c r="P2161" s="8">
        <f t="shared" si="199"/>
        <v>13</v>
      </c>
      <c r="Q2161" s="4" t="str">
        <f t="shared" si="200"/>
        <v>games</v>
      </c>
      <c r="R2161" s="4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2.75" x14ac:dyDescent="0.4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8221</v>
      </c>
      <c r="G2162" s="4" t="s">
        <v>8224</v>
      </c>
      <c r="H2162" s="4" t="s">
        <v>8246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8282</v>
      </c>
      <c r="O2162" s="7">
        <f t="shared" si="198"/>
        <v>8.5000000000000006E-3</v>
      </c>
      <c r="P2162" s="8">
        <f t="shared" si="199"/>
        <v>5.31</v>
      </c>
      <c r="Q2162" s="4" t="str">
        <f t="shared" si="200"/>
        <v>games</v>
      </c>
      <c r="R2162" s="4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8.5" hidden="1" x14ac:dyDescent="0.4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8219</v>
      </c>
      <c r="G2163" s="4" t="s">
        <v>8224</v>
      </c>
      <c r="H2163" s="4" t="s">
        <v>8246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8276</v>
      </c>
      <c r="O2163" s="7">
        <f t="shared" si="198"/>
        <v>1.1575</v>
      </c>
      <c r="P2163" s="8">
        <f t="shared" si="199"/>
        <v>35.619999999999997</v>
      </c>
      <c r="Q2163" s="4" t="str">
        <f t="shared" si="200"/>
        <v>music</v>
      </c>
      <c r="R2163" s="4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2.75" hidden="1" x14ac:dyDescent="0.4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8219</v>
      </c>
      <c r="G2164" s="4" t="s">
        <v>8224</v>
      </c>
      <c r="H2164" s="4" t="s">
        <v>8246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8276</v>
      </c>
      <c r="O2164" s="7">
        <f t="shared" si="198"/>
        <v>1.1226666666666667</v>
      </c>
      <c r="P2164" s="8">
        <f t="shared" si="199"/>
        <v>87.1</v>
      </c>
      <c r="Q2164" s="4" t="str">
        <f t="shared" si="200"/>
        <v>music</v>
      </c>
      <c r="R2164" s="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2.75" hidden="1" x14ac:dyDescent="0.4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8219</v>
      </c>
      <c r="G2165" s="4" t="s">
        <v>8224</v>
      </c>
      <c r="H2165" s="4" t="s">
        <v>8246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8276</v>
      </c>
      <c r="O2165" s="7">
        <f t="shared" si="198"/>
        <v>1.3220000000000001</v>
      </c>
      <c r="P2165" s="8">
        <f t="shared" si="199"/>
        <v>75.11</v>
      </c>
      <c r="Q2165" s="4" t="str">
        <f t="shared" si="200"/>
        <v>music</v>
      </c>
      <c r="R2165" s="4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8.5" hidden="1" x14ac:dyDescent="0.4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8219</v>
      </c>
      <c r="G2166" s="4" t="s">
        <v>8224</v>
      </c>
      <c r="H2166" s="4" t="s">
        <v>8246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8276</v>
      </c>
      <c r="O2166" s="7">
        <f t="shared" si="198"/>
        <v>1.0263636363636364</v>
      </c>
      <c r="P2166" s="8">
        <f t="shared" si="199"/>
        <v>68.010000000000005</v>
      </c>
      <c r="Q2166" s="4" t="str">
        <f t="shared" si="200"/>
        <v>music</v>
      </c>
      <c r="R2166" s="4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2.75" hidden="1" x14ac:dyDescent="0.4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8219</v>
      </c>
      <c r="G2167" s="4" t="s">
        <v>8230</v>
      </c>
      <c r="H2167" s="4" t="s">
        <v>8249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8276</v>
      </c>
      <c r="O2167" s="7">
        <f t="shared" si="198"/>
        <v>1.3864000000000001</v>
      </c>
      <c r="P2167" s="8">
        <f t="shared" si="199"/>
        <v>29.62</v>
      </c>
      <c r="Q2167" s="4" t="str">
        <f t="shared" si="200"/>
        <v>music</v>
      </c>
      <c r="R2167" s="4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7" hidden="1" x14ac:dyDescent="0.4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8219</v>
      </c>
      <c r="G2168" s="4" t="s">
        <v>8224</v>
      </c>
      <c r="H2168" s="4" t="s">
        <v>8246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8276</v>
      </c>
      <c r="O2168" s="7">
        <f t="shared" si="198"/>
        <v>1.466</v>
      </c>
      <c r="P2168" s="8">
        <f t="shared" si="199"/>
        <v>91.63</v>
      </c>
      <c r="Q2168" s="4" t="str">
        <f t="shared" si="200"/>
        <v>music</v>
      </c>
      <c r="R2168" s="4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8.5" hidden="1" x14ac:dyDescent="0.4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8219</v>
      </c>
      <c r="G2169" s="4" t="s">
        <v>8224</v>
      </c>
      <c r="H2169" s="4" t="s">
        <v>8246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8276</v>
      </c>
      <c r="O2169" s="7">
        <f t="shared" si="198"/>
        <v>1.2</v>
      </c>
      <c r="P2169" s="8">
        <f t="shared" si="199"/>
        <v>22.5</v>
      </c>
      <c r="Q2169" s="4" t="str">
        <f t="shared" si="200"/>
        <v>music</v>
      </c>
      <c r="R2169" s="4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28.5" hidden="1" x14ac:dyDescent="0.4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8219</v>
      </c>
      <c r="G2170" s="4" t="s">
        <v>8224</v>
      </c>
      <c r="H2170" s="4" t="s">
        <v>8246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8276</v>
      </c>
      <c r="O2170" s="7">
        <f t="shared" si="198"/>
        <v>1.215816111111111</v>
      </c>
      <c r="P2170" s="8">
        <f t="shared" si="199"/>
        <v>64.37</v>
      </c>
      <c r="Q2170" s="4" t="str">
        <f t="shared" si="200"/>
        <v>music</v>
      </c>
      <c r="R2170" s="4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42.75" hidden="1" x14ac:dyDescent="0.4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8219</v>
      </c>
      <c r="G2171" s="4" t="s">
        <v>8224</v>
      </c>
      <c r="H2171" s="4" t="s">
        <v>8246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8276</v>
      </c>
      <c r="O2171" s="7">
        <f t="shared" si="198"/>
        <v>1</v>
      </c>
      <c r="P2171" s="8">
        <f t="shared" si="199"/>
        <v>21.86</v>
      </c>
      <c r="Q2171" s="4" t="str">
        <f t="shared" si="200"/>
        <v>music</v>
      </c>
      <c r="R2171" s="4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2.75" hidden="1" x14ac:dyDescent="0.4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8219</v>
      </c>
      <c r="G2172" s="4" t="s">
        <v>8224</v>
      </c>
      <c r="H2172" s="4" t="s">
        <v>8246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8276</v>
      </c>
      <c r="O2172" s="7">
        <f t="shared" si="198"/>
        <v>1.8085714285714285</v>
      </c>
      <c r="P2172" s="8">
        <f t="shared" si="199"/>
        <v>33.32</v>
      </c>
      <c r="Q2172" s="4" t="str">
        <f t="shared" si="200"/>
        <v>music</v>
      </c>
      <c r="R2172" s="4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2.75" hidden="1" x14ac:dyDescent="0.4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8219</v>
      </c>
      <c r="G2173" s="4" t="s">
        <v>8224</v>
      </c>
      <c r="H2173" s="4" t="s">
        <v>8246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8276</v>
      </c>
      <c r="O2173" s="7">
        <f t="shared" si="198"/>
        <v>1.0607500000000001</v>
      </c>
      <c r="P2173" s="8">
        <f t="shared" si="199"/>
        <v>90.28</v>
      </c>
      <c r="Q2173" s="4" t="str">
        <f t="shared" si="200"/>
        <v>music</v>
      </c>
      <c r="R2173" s="4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2.75" hidden="1" x14ac:dyDescent="0.4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8219</v>
      </c>
      <c r="G2174" s="4" t="s">
        <v>8224</v>
      </c>
      <c r="H2174" s="4" t="s">
        <v>8246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8276</v>
      </c>
      <c r="O2174" s="7">
        <f t="shared" si="198"/>
        <v>1</v>
      </c>
      <c r="P2174" s="8">
        <f t="shared" si="199"/>
        <v>76.92</v>
      </c>
      <c r="Q2174" s="4" t="str">
        <f t="shared" si="200"/>
        <v>music</v>
      </c>
      <c r="R2174" s="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2.75" hidden="1" x14ac:dyDescent="0.4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8219</v>
      </c>
      <c r="G2175" s="4" t="s">
        <v>8224</v>
      </c>
      <c r="H2175" s="4" t="s">
        <v>8246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8276</v>
      </c>
      <c r="O2175" s="7">
        <f t="shared" si="198"/>
        <v>1.2692857142857144</v>
      </c>
      <c r="P2175" s="8">
        <f t="shared" si="199"/>
        <v>59.23</v>
      </c>
      <c r="Q2175" s="4" t="str">
        <f t="shared" si="200"/>
        <v>music</v>
      </c>
      <c r="R2175" s="4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42.75" hidden="1" x14ac:dyDescent="0.4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8219</v>
      </c>
      <c r="G2176" s="4" t="s">
        <v>8225</v>
      </c>
      <c r="H2176" s="4" t="s">
        <v>8247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8276</v>
      </c>
      <c r="O2176" s="7">
        <f t="shared" si="198"/>
        <v>1.0297499999999999</v>
      </c>
      <c r="P2176" s="8">
        <f t="shared" si="199"/>
        <v>65.38</v>
      </c>
      <c r="Q2176" s="4" t="str">
        <f t="shared" si="200"/>
        <v>music</v>
      </c>
      <c r="R2176" s="4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2.75" hidden="1" x14ac:dyDescent="0.4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8219</v>
      </c>
      <c r="G2177" s="4" t="s">
        <v>8224</v>
      </c>
      <c r="H2177" s="4" t="s">
        <v>8246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8276</v>
      </c>
      <c r="O2177" s="7">
        <f t="shared" si="198"/>
        <v>2.5</v>
      </c>
      <c r="P2177" s="8">
        <f t="shared" si="199"/>
        <v>67.31</v>
      </c>
      <c r="Q2177" s="4" t="str">
        <f t="shared" si="200"/>
        <v>music</v>
      </c>
      <c r="R2177" s="4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2.75" hidden="1" x14ac:dyDescent="0.4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8219</v>
      </c>
      <c r="G2178" s="4" t="s">
        <v>8224</v>
      </c>
      <c r="H2178" s="4" t="s">
        <v>8246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8276</v>
      </c>
      <c r="O2178" s="7">
        <f t="shared" ref="O2178:O2241" si="204">E2178/D2178</f>
        <v>1.2602</v>
      </c>
      <c r="P2178" s="8">
        <f t="shared" ref="P2178:P2241" si="205">ROUND(E2178/L2178, 2)</f>
        <v>88.75</v>
      </c>
      <c r="Q2178" s="4" t="str">
        <f t="shared" si="200"/>
        <v>music</v>
      </c>
      <c r="R2178" s="4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57" hidden="1" x14ac:dyDescent="0.4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8219</v>
      </c>
      <c r="G2179" s="4" t="s">
        <v>8224</v>
      </c>
      <c r="H2179" s="4" t="s">
        <v>8246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8276</v>
      </c>
      <c r="O2179" s="7">
        <f t="shared" si="204"/>
        <v>1.0012000000000001</v>
      </c>
      <c r="P2179" s="8">
        <f t="shared" si="205"/>
        <v>65.87</v>
      </c>
      <c r="Q2179" s="4" t="str">
        <f t="shared" ref="Q2179:Q2242" si="206">LEFT(N2179,(SEARCH("/",N2179,1)-1))</f>
        <v>music</v>
      </c>
      <c r="R2179" s="4" t="str">
        <f t="shared" ref="R2179:R2242" si="207">RIGHT(N2179,(LEN(N2179)-SEARCH("/",N2179,1)))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2.75" hidden="1" x14ac:dyDescent="0.4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8219</v>
      </c>
      <c r="G2180" s="4" t="s">
        <v>8224</v>
      </c>
      <c r="H2180" s="4" t="s">
        <v>8246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8276</v>
      </c>
      <c r="O2180" s="7">
        <f t="shared" si="204"/>
        <v>1.3864000000000001</v>
      </c>
      <c r="P2180" s="8">
        <f t="shared" si="205"/>
        <v>40.35</v>
      </c>
      <c r="Q2180" s="4" t="str">
        <f t="shared" si="206"/>
        <v>music</v>
      </c>
      <c r="R2180" s="4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2.75" hidden="1" x14ac:dyDescent="0.4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8219</v>
      </c>
      <c r="G2181" s="4" t="s">
        <v>8224</v>
      </c>
      <c r="H2181" s="4" t="s">
        <v>8246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8276</v>
      </c>
      <c r="O2181" s="7">
        <f t="shared" si="204"/>
        <v>1.6140000000000001</v>
      </c>
      <c r="P2181" s="8">
        <f t="shared" si="205"/>
        <v>76.86</v>
      </c>
      <c r="Q2181" s="4" t="str">
        <f t="shared" si="206"/>
        <v>music</v>
      </c>
      <c r="R2181" s="4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8.5" hidden="1" x14ac:dyDescent="0.4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8219</v>
      </c>
      <c r="G2182" s="4" t="s">
        <v>8224</v>
      </c>
      <c r="H2182" s="4" t="s">
        <v>8246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8276</v>
      </c>
      <c r="O2182" s="7">
        <f t="shared" si="204"/>
        <v>1.071842</v>
      </c>
      <c r="P2182" s="8">
        <f t="shared" si="205"/>
        <v>68.709999999999994</v>
      </c>
      <c r="Q2182" s="4" t="str">
        <f t="shared" si="206"/>
        <v>music</v>
      </c>
      <c r="R2182" s="4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42.75" hidden="1" x14ac:dyDescent="0.4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8219</v>
      </c>
      <c r="G2183" s="4" t="s">
        <v>8224</v>
      </c>
      <c r="H2183" s="4" t="s">
        <v>8246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8297</v>
      </c>
      <c r="O2183" s="7">
        <f t="shared" si="204"/>
        <v>1.5309999999999999</v>
      </c>
      <c r="P2183" s="8">
        <f t="shared" si="205"/>
        <v>57.77</v>
      </c>
      <c r="Q2183" s="4" t="str">
        <f t="shared" si="206"/>
        <v>games</v>
      </c>
      <c r="R2183" s="4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2.75" hidden="1" x14ac:dyDescent="0.4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8219</v>
      </c>
      <c r="G2184" s="4" t="s">
        <v>8229</v>
      </c>
      <c r="H2184" s="4" t="s">
        <v>8251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8297</v>
      </c>
      <c r="O2184" s="7">
        <f t="shared" si="204"/>
        <v>5.2416666666666663</v>
      </c>
      <c r="P2184" s="8">
        <f t="shared" si="205"/>
        <v>44.17</v>
      </c>
      <c r="Q2184" s="4" t="str">
        <f t="shared" si="206"/>
        <v>games</v>
      </c>
      <c r="R2184" s="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2.75" hidden="1" x14ac:dyDescent="0.4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8219</v>
      </c>
      <c r="G2185" s="4" t="s">
        <v>8224</v>
      </c>
      <c r="H2185" s="4" t="s">
        <v>8246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8297</v>
      </c>
      <c r="O2185" s="7">
        <f t="shared" si="204"/>
        <v>4.8927777777777779</v>
      </c>
      <c r="P2185" s="8">
        <f t="shared" si="205"/>
        <v>31.57</v>
      </c>
      <c r="Q2185" s="4" t="str">
        <f t="shared" si="206"/>
        <v>games</v>
      </c>
      <c r="R2185" s="4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42.75" hidden="1" x14ac:dyDescent="0.4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8219</v>
      </c>
      <c r="G2186" s="4" t="s">
        <v>8224</v>
      </c>
      <c r="H2186" s="4" t="s">
        <v>8246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8297</v>
      </c>
      <c r="O2186" s="7">
        <f t="shared" si="204"/>
        <v>2.8473999999999999</v>
      </c>
      <c r="P2186" s="8">
        <f t="shared" si="205"/>
        <v>107.05</v>
      </c>
      <c r="Q2186" s="4" t="str">
        <f t="shared" si="206"/>
        <v>games</v>
      </c>
      <c r="R2186" s="4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2.75" hidden="1" x14ac:dyDescent="0.4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8219</v>
      </c>
      <c r="G2187" s="4" t="s">
        <v>8225</v>
      </c>
      <c r="H2187" s="4" t="s">
        <v>8247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8297</v>
      </c>
      <c r="O2187" s="7">
        <f t="shared" si="204"/>
        <v>18.569700000000001</v>
      </c>
      <c r="P2187" s="8">
        <f t="shared" si="205"/>
        <v>149.03</v>
      </c>
      <c r="Q2187" s="4" t="str">
        <f t="shared" si="206"/>
        <v>games</v>
      </c>
      <c r="R2187" s="4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2.75" hidden="1" x14ac:dyDescent="0.4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8219</v>
      </c>
      <c r="G2188" s="4" t="s">
        <v>8224</v>
      </c>
      <c r="H2188" s="4" t="s">
        <v>8246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8297</v>
      </c>
      <c r="O2188" s="7">
        <f t="shared" si="204"/>
        <v>1.0967499999999999</v>
      </c>
      <c r="P2188" s="8">
        <f t="shared" si="205"/>
        <v>55.96</v>
      </c>
      <c r="Q2188" s="4" t="str">
        <f t="shared" si="206"/>
        <v>games</v>
      </c>
      <c r="R2188" s="4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2.75" hidden="1" x14ac:dyDescent="0.4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8219</v>
      </c>
      <c r="G2189" s="4" t="s">
        <v>8224</v>
      </c>
      <c r="H2189" s="4" t="s">
        <v>8246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8297</v>
      </c>
      <c r="O2189" s="7">
        <f t="shared" si="204"/>
        <v>10.146425000000001</v>
      </c>
      <c r="P2189" s="8">
        <f t="shared" si="205"/>
        <v>56.97</v>
      </c>
      <c r="Q2189" s="4" t="str">
        <f t="shared" si="206"/>
        <v>games</v>
      </c>
      <c r="R2189" s="4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2.75" hidden="1" x14ac:dyDescent="0.4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8219</v>
      </c>
      <c r="G2190" s="4" t="s">
        <v>8226</v>
      </c>
      <c r="H2190" s="4" t="s">
        <v>8248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8297</v>
      </c>
      <c r="O2190" s="7">
        <f t="shared" si="204"/>
        <v>4.1217692027666546</v>
      </c>
      <c r="P2190" s="8">
        <f t="shared" si="205"/>
        <v>44.06</v>
      </c>
      <c r="Q2190" s="4" t="str">
        <f t="shared" si="206"/>
        <v>games</v>
      </c>
      <c r="R2190" s="4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2.75" hidden="1" x14ac:dyDescent="0.4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8219</v>
      </c>
      <c r="G2191" s="4" t="s">
        <v>8225</v>
      </c>
      <c r="H2191" s="4" t="s">
        <v>8247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8297</v>
      </c>
      <c r="O2191" s="7">
        <f t="shared" si="204"/>
        <v>5.0324999999999998</v>
      </c>
      <c r="P2191" s="8">
        <f t="shared" si="205"/>
        <v>68.63</v>
      </c>
      <c r="Q2191" s="4" t="str">
        <f t="shared" si="206"/>
        <v>games</v>
      </c>
      <c r="R2191" s="4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2.75" hidden="1" x14ac:dyDescent="0.4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8219</v>
      </c>
      <c r="G2192" s="4" t="s">
        <v>8224</v>
      </c>
      <c r="H2192" s="4" t="s">
        <v>8246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8297</v>
      </c>
      <c r="O2192" s="7">
        <f t="shared" si="204"/>
        <v>1.8461052631578947</v>
      </c>
      <c r="P2192" s="8">
        <f t="shared" si="205"/>
        <v>65.319999999999993</v>
      </c>
      <c r="Q2192" s="4" t="str">
        <f t="shared" si="206"/>
        <v>games</v>
      </c>
      <c r="R2192" s="4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42.75" hidden="1" x14ac:dyDescent="0.4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8219</v>
      </c>
      <c r="G2193" s="4" t="s">
        <v>8225</v>
      </c>
      <c r="H2193" s="4" t="s">
        <v>8247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8297</v>
      </c>
      <c r="O2193" s="7">
        <f t="shared" si="204"/>
        <v>1.1973333333333334</v>
      </c>
      <c r="P2193" s="8">
        <f t="shared" si="205"/>
        <v>35.92</v>
      </c>
      <c r="Q2193" s="4" t="str">
        <f t="shared" si="206"/>
        <v>games</v>
      </c>
      <c r="R2193" s="4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42.75" hidden="1" x14ac:dyDescent="0.4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8219</v>
      </c>
      <c r="G2194" s="4" t="s">
        <v>8225</v>
      </c>
      <c r="H2194" s="4" t="s">
        <v>8247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8297</v>
      </c>
      <c r="O2194" s="7">
        <f t="shared" si="204"/>
        <v>10.812401666666668</v>
      </c>
      <c r="P2194" s="8">
        <f t="shared" si="205"/>
        <v>40.07</v>
      </c>
      <c r="Q2194" s="4" t="str">
        <f t="shared" si="206"/>
        <v>games</v>
      </c>
      <c r="R2194" s="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42.75" hidden="1" x14ac:dyDescent="0.4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8219</v>
      </c>
      <c r="G2195" s="4" t="s">
        <v>8224</v>
      </c>
      <c r="H2195" s="4" t="s">
        <v>8246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8297</v>
      </c>
      <c r="O2195" s="7">
        <f t="shared" si="204"/>
        <v>4.5237333333333334</v>
      </c>
      <c r="P2195" s="8">
        <f t="shared" si="205"/>
        <v>75.650000000000006</v>
      </c>
      <c r="Q2195" s="4" t="str">
        <f t="shared" si="206"/>
        <v>games</v>
      </c>
      <c r="R2195" s="4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42.75" hidden="1" x14ac:dyDescent="0.4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8219</v>
      </c>
      <c r="G2196" s="4" t="s">
        <v>8224</v>
      </c>
      <c r="H2196" s="4" t="s">
        <v>8246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8297</v>
      </c>
      <c r="O2196" s="7">
        <f t="shared" si="204"/>
        <v>5.3737000000000004</v>
      </c>
      <c r="P2196" s="8">
        <f t="shared" si="205"/>
        <v>61.2</v>
      </c>
      <c r="Q2196" s="4" t="str">
        <f t="shared" si="206"/>
        <v>games</v>
      </c>
      <c r="R2196" s="4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8.5" hidden="1" x14ac:dyDescent="0.4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8219</v>
      </c>
      <c r="G2197" s="4" t="s">
        <v>8224</v>
      </c>
      <c r="H2197" s="4" t="s">
        <v>8246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8297</v>
      </c>
      <c r="O2197" s="7">
        <f t="shared" si="204"/>
        <v>1.2032608695652174</v>
      </c>
      <c r="P2197" s="8">
        <f t="shared" si="205"/>
        <v>48.13</v>
      </c>
      <c r="Q2197" s="4" t="str">
        <f t="shared" si="206"/>
        <v>games</v>
      </c>
      <c r="R2197" s="4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8.5" hidden="1" x14ac:dyDescent="0.4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8219</v>
      </c>
      <c r="G2198" s="4" t="s">
        <v>8224</v>
      </c>
      <c r="H2198" s="4" t="s">
        <v>8246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8297</v>
      </c>
      <c r="O2198" s="7">
        <f t="shared" si="204"/>
        <v>1.1383571428571428</v>
      </c>
      <c r="P2198" s="8">
        <f t="shared" si="205"/>
        <v>68.11</v>
      </c>
      <c r="Q2198" s="4" t="str">
        <f t="shared" si="206"/>
        <v>games</v>
      </c>
      <c r="R2198" s="4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2.75" hidden="1" x14ac:dyDescent="0.4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8219</v>
      </c>
      <c r="G2199" s="4" t="s">
        <v>8224</v>
      </c>
      <c r="H2199" s="4" t="s">
        <v>8246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8297</v>
      </c>
      <c r="O2199" s="7">
        <f t="shared" si="204"/>
        <v>9.5103109999999997</v>
      </c>
      <c r="P2199" s="8">
        <f t="shared" si="205"/>
        <v>65.89</v>
      </c>
      <c r="Q2199" s="4" t="str">
        <f t="shared" si="206"/>
        <v>games</v>
      </c>
      <c r="R2199" s="4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2.75" hidden="1" x14ac:dyDescent="0.4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8219</v>
      </c>
      <c r="G2200" s="4" t="s">
        <v>8224</v>
      </c>
      <c r="H2200" s="4" t="s">
        <v>8246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8297</v>
      </c>
      <c r="O2200" s="7">
        <f t="shared" si="204"/>
        <v>1.3289249999999999</v>
      </c>
      <c r="P2200" s="8">
        <f t="shared" si="205"/>
        <v>81.650000000000006</v>
      </c>
      <c r="Q2200" s="4" t="str">
        <f t="shared" si="206"/>
        <v>games</v>
      </c>
      <c r="R2200" s="4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8.5" hidden="1" x14ac:dyDescent="0.4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8219</v>
      </c>
      <c r="G2201" s="4" t="s">
        <v>8241</v>
      </c>
      <c r="H2201" s="4" t="s">
        <v>8249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8297</v>
      </c>
      <c r="O2201" s="7">
        <f t="shared" si="204"/>
        <v>1.4697777777777778</v>
      </c>
      <c r="P2201" s="8">
        <f t="shared" si="205"/>
        <v>52.7</v>
      </c>
      <c r="Q2201" s="4" t="str">
        <f t="shared" si="206"/>
        <v>games</v>
      </c>
      <c r="R2201" s="4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2.75" hidden="1" x14ac:dyDescent="0.4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8219</v>
      </c>
      <c r="G2202" s="4" t="s">
        <v>8225</v>
      </c>
      <c r="H2202" s="4" t="s">
        <v>8247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8297</v>
      </c>
      <c r="O2202" s="7">
        <f t="shared" si="204"/>
        <v>5.4215</v>
      </c>
      <c r="P2202" s="8">
        <f t="shared" si="205"/>
        <v>41.23</v>
      </c>
      <c r="Q2202" s="4" t="str">
        <f t="shared" si="206"/>
        <v>games</v>
      </c>
      <c r="R2202" s="4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2.75" hidden="1" x14ac:dyDescent="0.4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8219</v>
      </c>
      <c r="G2203" s="4" t="s">
        <v>8225</v>
      </c>
      <c r="H2203" s="4" t="s">
        <v>8247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8280</v>
      </c>
      <c r="O2203" s="7">
        <f t="shared" si="204"/>
        <v>3.8271818181818182</v>
      </c>
      <c r="P2203" s="8">
        <f t="shared" si="205"/>
        <v>15.04</v>
      </c>
      <c r="Q2203" s="4" t="str">
        <f t="shared" si="206"/>
        <v>music</v>
      </c>
      <c r="R2203" s="4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8.5" hidden="1" x14ac:dyDescent="0.4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8219</v>
      </c>
      <c r="G2204" s="4" t="s">
        <v>8224</v>
      </c>
      <c r="H2204" s="4" t="s">
        <v>8246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8280</v>
      </c>
      <c r="O2204" s="7">
        <f t="shared" si="204"/>
        <v>7.0418124999999998</v>
      </c>
      <c r="P2204" s="8">
        <f t="shared" si="205"/>
        <v>39.07</v>
      </c>
      <c r="Q2204" s="4" t="str">
        <f t="shared" si="206"/>
        <v>music</v>
      </c>
      <c r="R2204" s="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2.75" hidden="1" x14ac:dyDescent="0.4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8219</v>
      </c>
      <c r="G2205" s="4" t="s">
        <v>8229</v>
      </c>
      <c r="H2205" s="4" t="s">
        <v>8251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8280</v>
      </c>
      <c r="O2205" s="7">
        <f t="shared" si="204"/>
        <v>1.0954999999999999</v>
      </c>
      <c r="P2205" s="8">
        <f t="shared" si="205"/>
        <v>43.82</v>
      </c>
      <c r="Q2205" s="4" t="str">
        <f t="shared" si="206"/>
        <v>music</v>
      </c>
      <c r="R2205" s="4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2.75" hidden="1" x14ac:dyDescent="0.4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8219</v>
      </c>
      <c r="G2206" s="4" t="s">
        <v>8224</v>
      </c>
      <c r="H2206" s="4" t="s">
        <v>8246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8280</v>
      </c>
      <c r="O2206" s="7">
        <f t="shared" si="204"/>
        <v>1.3286666666666667</v>
      </c>
      <c r="P2206" s="8">
        <f t="shared" si="205"/>
        <v>27.3</v>
      </c>
      <c r="Q2206" s="4" t="str">
        <f t="shared" si="206"/>
        <v>music</v>
      </c>
      <c r="R2206" s="4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2.75" hidden="1" x14ac:dyDescent="0.4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8219</v>
      </c>
      <c r="G2207" s="4" t="s">
        <v>8224</v>
      </c>
      <c r="H2207" s="4" t="s">
        <v>8246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8280</v>
      </c>
      <c r="O2207" s="7">
        <f t="shared" si="204"/>
        <v>1.52</v>
      </c>
      <c r="P2207" s="8">
        <f t="shared" si="205"/>
        <v>42.22</v>
      </c>
      <c r="Q2207" s="4" t="str">
        <f t="shared" si="206"/>
        <v>music</v>
      </c>
      <c r="R2207" s="4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2.75" hidden="1" x14ac:dyDescent="0.4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8219</v>
      </c>
      <c r="G2208" s="4" t="s">
        <v>8224</v>
      </c>
      <c r="H2208" s="4" t="s">
        <v>8246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8280</v>
      </c>
      <c r="O2208" s="7">
        <f t="shared" si="204"/>
        <v>1.0272727272727273</v>
      </c>
      <c r="P2208" s="8">
        <f t="shared" si="205"/>
        <v>33.24</v>
      </c>
      <c r="Q2208" s="4" t="str">
        <f t="shared" si="206"/>
        <v>music</v>
      </c>
      <c r="R2208" s="4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2.75" hidden="1" x14ac:dyDescent="0.4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8219</v>
      </c>
      <c r="G2209" s="4" t="s">
        <v>8224</v>
      </c>
      <c r="H2209" s="4" t="s">
        <v>8246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8280</v>
      </c>
      <c r="O2209" s="7">
        <f t="shared" si="204"/>
        <v>1</v>
      </c>
      <c r="P2209" s="8">
        <f t="shared" si="205"/>
        <v>285.70999999999998</v>
      </c>
      <c r="Q2209" s="4" t="str">
        <f t="shared" si="206"/>
        <v>music</v>
      </c>
      <c r="R2209" s="4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2.75" hidden="1" x14ac:dyDescent="0.4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8219</v>
      </c>
      <c r="G2210" s="4" t="s">
        <v>8224</v>
      </c>
      <c r="H2210" s="4" t="s">
        <v>8246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8280</v>
      </c>
      <c r="O2210" s="7">
        <f t="shared" si="204"/>
        <v>1.016</v>
      </c>
      <c r="P2210" s="8">
        <f t="shared" si="205"/>
        <v>42.33</v>
      </c>
      <c r="Q2210" s="4" t="str">
        <f t="shared" si="206"/>
        <v>music</v>
      </c>
      <c r="R2210" s="4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8.5" hidden="1" x14ac:dyDescent="0.4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8219</v>
      </c>
      <c r="G2211" s="4" t="s">
        <v>8225</v>
      </c>
      <c r="H2211" s="4" t="s">
        <v>8247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8280</v>
      </c>
      <c r="O2211" s="7">
        <f t="shared" si="204"/>
        <v>1.508</v>
      </c>
      <c r="P2211" s="8">
        <f t="shared" si="205"/>
        <v>50.27</v>
      </c>
      <c r="Q2211" s="4" t="str">
        <f t="shared" si="206"/>
        <v>music</v>
      </c>
      <c r="R2211" s="4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42.75" hidden="1" x14ac:dyDescent="0.4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8219</v>
      </c>
      <c r="G2212" s="4" t="s">
        <v>8224</v>
      </c>
      <c r="H2212" s="4" t="s">
        <v>8246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8280</v>
      </c>
      <c r="O2212" s="7">
        <f t="shared" si="204"/>
        <v>1.11425</v>
      </c>
      <c r="P2212" s="8">
        <f t="shared" si="205"/>
        <v>61.9</v>
      </c>
      <c r="Q2212" s="4" t="str">
        <f t="shared" si="206"/>
        <v>music</v>
      </c>
      <c r="R2212" s="4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42.75" hidden="1" x14ac:dyDescent="0.4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8219</v>
      </c>
      <c r="G2213" s="4" t="s">
        <v>8224</v>
      </c>
      <c r="H2213" s="4" t="s">
        <v>8246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8280</v>
      </c>
      <c r="O2213" s="7">
        <f t="shared" si="204"/>
        <v>1.956</v>
      </c>
      <c r="P2213" s="8">
        <f t="shared" si="205"/>
        <v>40.75</v>
      </c>
      <c r="Q2213" s="4" t="str">
        <f t="shared" si="206"/>
        <v>music</v>
      </c>
      <c r="R2213" s="4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42.75" hidden="1" x14ac:dyDescent="0.4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8219</v>
      </c>
      <c r="G2214" s="4" t="s">
        <v>8224</v>
      </c>
      <c r="H2214" s="4" t="s">
        <v>8246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8280</v>
      </c>
      <c r="O2214" s="7">
        <f t="shared" si="204"/>
        <v>1.1438333333333333</v>
      </c>
      <c r="P2214" s="8">
        <f t="shared" si="205"/>
        <v>55.8</v>
      </c>
      <c r="Q2214" s="4" t="str">
        <f t="shared" si="206"/>
        <v>music</v>
      </c>
      <c r="R2214" s="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57" hidden="1" x14ac:dyDescent="0.4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8219</v>
      </c>
      <c r="G2215" s="4" t="s">
        <v>8224</v>
      </c>
      <c r="H2215" s="4" t="s">
        <v>8246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8280</v>
      </c>
      <c r="O2215" s="7">
        <f t="shared" si="204"/>
        <v>2</v>
      </c>
      <c r="P2215" s="8">
        <f t="shared" si="205"/>
        <v>10</v>
      </c>
      <c r="Q2215" s="4" t="str">
        <f t="shared" si="206"/>
        <v>music</v>
      </c>
      <c r="R2215" s="4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2.75" hidden="1" x14ac:dyDescent="0.4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8219</v>
      </c>
      <c r="G2216" s="4" t="s">
        <v>8224</v>
      </c>
      <c r="H2216" s="4" t="s">
        <v>8246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8280</v>
      </c>
      <c r="O2216" s="7">
        <f t="shared" si="204"/>
        <v>2.9250166666666666</v>
      </c>
      <c r="P2216" s="8">
        <f t="shared" si="205"/>
        <v>73.13</v>
      </c>
      <c r="Q2216" s="4" t="str">
        <f t="shared" si="206"/>
        <v>music</v>
      </c>
      <c r="R2216" s="4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8.5" hidden="1" x14ac:dyDescent="0.4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8219</v>
      </c>
      <c r="G2217" s="4" t="s">
        <v>8224</v>
      </c>
      <c r="H2217" s="4" t="s">
        <v>8246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8280</v>
      </c>
      <c r="O2217" s="7">
        <f t="shared" si="204"/>
        <v>1.5636363636363637</v>
      </c>
      <c r="P2217" s="8">
        <f t="shared" si="205"/>
        <v>26.06</v>
      </c>
      <c r="Q2217" s="4" t="str">
        <f t="shared" si="206"/>
        <v>music</v>
      </c>
      <c r="R2217" s="4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2.75" hidden="1" x14ac:dyDescent="0.4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8219</v>
      </c>
      <c r="G2218" s="4" t="s">
        <v>8224</v>
      </c>
      <c r="H2218" s="4" t="s">
        <v>8246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8280</v>
      </c>
      <c r="O2218" s="7">
        <f t="shared" si="204"/>
        <v>1.0566666666666666</v>
      </c>
      <c r="P2218" s="8">
        <f t="shared" si="205"/>
        <v>22.64</v>
      </c>
      <c r="Q2218" s="4" t="str">
        <f t="shared" si="206"/>
        <v>music</v>
      </c>
      <c r="R2218" s="4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2.75" hidden="1" x14ac:dyDescent="0.4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8219</v>
      </c>
      <c r="G2219" s="4" t="s">
        <v>8224</v>
      </c>
      <c r="H2219" s="4" t="s">
        <v>8246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8280</v>
      </c>
      <c r="O2219" s="7">
        <f t="shared" si="204"/>
        <v>1.0119047619047619</v>
      </c>
      <c r="P2219" s="8">
        <f t="shared" si="205"/>
        <v>47.22</v>
      </c>
      <c r="Q2219" s="4" t="str">
        <f t="shared" si="206"/>
        <v>music</v>
      </c>
      <c r="R2219" s="4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2.75" hidden="1" x14ac:dyDescent="0.4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8219</v>
      </c>
      <c r="G2220" s="4" t="s">
        <v>8224</v>
      </c>
      <c r="H2220" s="4" t="s">
        <v>8246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8280</v>
      </c>
      <c r="O2220" s="7">
        <f t="shared" si="204"/>
        <v>1.2283299999999999</v>
      </c>
      <c r="P2220" s="8">
        <f t="shared" si="205"/>
        <v>32.32</v>
      </c>
      <c r="Q2220" s="4" t="str">
        <f t="shared" si="206"/>
        <v>music</v>
      </c>
      <c r="R2220" s="4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2.75" hidden="1" x14ac:dyDescent="0.4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8219</v>
      </c>
      <c r="G2221" s="4" t="s">
        <v>8224</v>
      </c>
      <c r="H2221" s="4" t="s">
        <v>8246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8280</v>
      </c>
      <c r="O2221" s="7">
        <f t="shared" si="204"/>
        <v>1.0149999999999999</v>
      </c>
      <c r="P2221" s="8">
        <f t="shared" si="205"/>
        <v>53.42</v>
      </c>
      <c r="Q2221" s="4" t="str">
        <f t="shared" si="206"/>
        <v>music</v>
      </c>
      <c r="R2221" s="4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2.75" hidden="1" x14ac:dyDescent="0.4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8219</v>
      </c>
      <c r="G2222" s="4" t="s">
        <v>8224</v>
      </c>
      <c r="H2222" s="4" t="s">
        <v>8246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8280</v>
      </c>
      <c r="O2222" s="7">
        <f t="shared" si="204"/>
        <v>1.0114285714285713</v>
      </c>
      <c r="P2222" s="8">
        <f t="shared" si="205"/>
        <v>51.3</v>
      </c>
      <c r="Q2222" s="4" t="str">
        <f t="shared" si="206"/>
        <v>music</v>
      </c>
      <c r="R2222" s="4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2.75" hidden="1" x14ac:dyDescent="0.4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8219</v>
      </c>
      <c r="G2223" s="4" t="s">
        <v>8224</v>
      </c>
      <c r="H2223" s="4" t="s">
        <v>8246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8297</v>
      </c>
      <c r="O2223" s="7">
        <f t="shared" si="204"/>
        <v>1.0811999999999999</v>
      </c>
      <c r="P2223" s="8">
        <f t="shared" si="205"/>
        <v>37.200000000000003</v>
      </c>
      <c r="Q2223" s="4" t="str">
        <f t="shared" si="206"/>
        <v>games</v>
      </c>
      <c r="R2223" s="4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2.75" hidden="1" x14ac:dyDescent="0.4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8219</v>
      </c>
      <c r="G2224" s="4" t="s">
        <v>8224</v>
      </c>
      <c r="H2224" s="4" t="s">
        <v>8246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8297</v>
      </c>
      <c r="O2224" s="7">
        <f t="shared" si="204"/>
        <v>1.6259999999999999</v>
      </c>
      <c r="P2224" s="8">
        <f t="shared" si="205"/>
        <v>27.1</v>
      </c>
      <c r="Q2224" s="4" t="str">
        <f t="shared" si="206"/>
        <v>games</v>
      </c>
      <c r="R2224" s="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42.75" hidden="1" x14ac:dyDescent="0.4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8219</v>
      </c>
      <c r="G2225" s="4" t="s">
        <v>8229</v>
      </c>
      <c r="H2225" s="4" t="s">
        <v>8251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8297</v>
      </c>
      <c r="O2225" s="7">
        <f t="shared" si="204"/>
        <v>1.0580000000000001</v>
      </c>
      <c r="P2225" s="8">
        <f t="shared" si="205"/>
        <v>206.31</v>
      </c>
      <c r="Q2225" s="4" t="str">
        <f t="shared" si="206"/>
        <v>games</v>
      </c>
      <c r="R2225" s="4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2.75" hidden="1" x14ac:dyDescent="0.4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8219</v>
      </c>
      <c r="G2226" s="4" t="s">
        <v>8224</v>
      </c>
      <c r="H2226" s="4" t="s">
        <v>8246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8297</v>
      </c>
      <c r="O2226" s="7">
        <f t="shared" si="204"/>
        <v>2.4315000000000002</v>
      </c>
      <c r="P2226" s="8">
        <f t="shared" si="205"/>
        <v>82.15</v>
      </c>
      <c r="Q2226" s="4" t="str">
        <f t="shared" si="206"/>
        <v>games</v>
      </c>
      <c r="R2226" s="4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2.75" hidden="1" x14ac:dyDescent="0.4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8219</v>
      </c>
      <c r="G2227" s="4" t="s">
        <v>8225</v>
      </c>
      <c r="H2227" s="4" t="s">
        <v>8247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8297</v>
      </c>
      <c r="O2227" s="7">
        <f t="shared" si="204"/>
        <v>9.4483338095238096</v>
      </c>
      <c r="P2227" s="8">
        <f t="shared" si="205"/>
        <v>164.8</v>
      </c>
      <c r="Q2227" s="4" t="str">
        <f t="shared" si="206"/>
        <v>games</v>
      </c>
      <c r="R2227" s="4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2.75" hidden="1" x14ac:dyDescent="0.4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8219</v>
      </c>
      <c r="G2228" s="4" t="s">
        <v>8224</v>
      </c>
      <c r="H2228" s="4" t="s">
        <v>8246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8297</v>
      </c>
      <c r="O2228" s="7">
        <f t="shared" si="204"/>
        <v>1.0846283333333333</v>
      </c>
      <c r="P2228" s="8">
        <f t="shared" si="205"/>
        <v>60.82</v>
      </c>
      <c r="Q2228" s="4" t="str">
        <f t="shared" si="206"/>
        <v>games</v>
      </c>
      <c r="R2228" s="4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2.75" hidden="1" x14ac:dyDescent="0.4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8219</v>
      </c>
      <c r="G2229" s="4" t="s">
        <v>8225</v>
      </c>
      <c r="H2229" s="4" t="s">
        <v>8247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8297</v>
      </c>
      <c r="O2229" s="7">
        <f t="shared" si="204"/>
        <v>1.5737692307692308</v>
      </c>
      <c r="P2229" s="8">
        <f t="shared" si="205"/>
        <v>67.97</v>
      </c>
      <c r="Q2229" s="4" t="str">
        <f t="shared" si="206"/>
        <v>games</v>
      </c>
      <c r="R2229" s="4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42.75" hidden="1" x14ac:dyDescent="0.4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8219</v>
      </c>
      <c r="G2230" s="4" t="s">
        <v>8236</v>
      </c>
      <c r="H2230" s="4" t="s">
        <v>8249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8297</v>
      </c>
      <c r="O2230" s="7">
        <f t="shared" si="204"/>
        <v>11.744899999999999</v>
      </c>
      <c r="P2230" s="8">
        <f t="shared" si="205"/>
        <v>81.56</v>
      </c>
      <c r="Q2230" s="4" t="str">
        <f t="shared" si="206"/>
        <v>games</v>
      </c>
      <c r="R2230" s="4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2.75" hidden="1" x14ac:dyDescent="0.4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8219</v>
      </c>
      <c r="G2231" s="4" t="s">
        <v>8224</v>
      </c>
      <c r="H2231" s="4" t="s">
        <v>8246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8297</v>
      </c>
      <c r="O2231" s="7">
        <f t="shared" si="204"/>
        <v>1.7104755366949576</v>
      </c>
      <c r="P2231" s="8">
        <f t="shared" si="205"/>
        <v>25.43</v>
      </c>
      <c r="Q2231" s="4" t="str">
        <f t="shared" si="206"/>
        <v>games</v>
      </c>
      <c r="R2231" s="4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2.75" hidden="1" x14ac:dyDescent="0.4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8219</v>
      </c>
      <c r="G2232" s="4" t="s">
        <v>8224</v>
      </c>
      <c r="H2232" s="4" t="s">
        <v>8246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8297</v>
      </c>
      <c r="O2232" s="7">
        <f t="shared" si="204"/>
        <v>1.2595294117647058</v>
      </c>
      <c r="P2232" s="8">
        <f t="shared" si="205"/>
        <v>21.5</v>
      </c>
      <c r="Q2232" s="4" t="str">
        <f t="shared" si="206"/>
        <v>games</v>
      </c>
      <c r="R2232" s="4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2.75" hidden="1" x14ac:dyDescent="0.4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8219</v>
      </c>
      <c r="G2233" s="4" t="s">
        <v>8224</v>
      </c>
      <c r="H2233" s="4" t="s">
        <v>8246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8297</v>
      </c>
      <c r="O2233" s="7">
        <f t="shared" si="204"/>
        <v>12.121296000000001</v>
      </c>
      <c r="P2233" s="8">
        <f t="shared" si="205"/>
        <v>27.23</v>
      </c>
      <c r="Q2233" s="4" t="str">
        <f t="shared" si="206"/>
        <v>games</v>
      </c>
      <c r="R2233" s="4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2.75" hidden="1" x14ac:dyDescent="0.4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8219</v>
      </c>
      <c r="G2234" s="4" t="s">
        <v>8224</v>
      </c>
      <c r="H2234" s="4" t="s">
        <v>8246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8297</v>
      </c>
      <c r="O2234" s="7">
        <f t="shared" si="204"/>
        <v>4.9580000000000002</v>
      </c>
      <c r="P2234" s="8">
        <f t="shared" si="205"/>
        <v>25.09</v>
      </c>
      <c r="Q2234" s="4" t="str">
        <f t="shared" si="206"/>
        <v>games</v>
      </c>
      <c r="R2234" s="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2.75" hidden="1" x14ac:dyDescent="0.4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8219</v>
      </c>
      <c r="G2235" s="4" t="s">
        <v>8225</v>
      </c>
      <c r="H2235" s="4" t="s">
        <v>8247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8297</v>
      </c>
      <c r="O2235" s="7">
        <f t="shared" si="204"/>
        <v>3.3203999999999998</v>
      </c>
      <c r="P2235" s="8">
        <f t="shared" si="205"/>
        <v>21.23</v>
      </c>
      <c r="Q2235" s="4" t="str">
        <f t="shared" si="206"/>
        <v>games</v>
      </c>
      <c r="R2235" s="4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2.75" hidden="1" x14ac:dyDescent="0.4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8219</v>
      </c>
      <c r="G2236" s="4" t="s">
        <v>8224</v>
      </c>
      <c r="H2236" s="4" t="s">
        <v>8246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8297</v>
      </c>
      <c r="O2236" s="7">
        <f t="shared" si="204"/>
        <v>11.65</v>
      </c>
      <c r="P2236" s="8">
        <f t="shared" si="205"/>
        <v>41.61</v>
      </c>
      <c r="Q2236" s="4" t="str">
        <f t="shared" si="206"/>
        <v>games</v>
      </c>
      <c r="R2236" s="4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8.5" hidden="1" x14ac:dyDescent="0.4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8219</v>
      </c>
      <c r="G2237" s="4" t="s">
        <v>8229</v>
      </c>
      <c r="H2237" s="4" t="s">
        <v>8251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8297</v>
      </c>
      <c r="O2237" s="7">
        <f t="shared" si="204"/>
        <v>1.5331538461538461</v>
      </c>
      <c r="P2237" s="8">
        <f t="shared" si="205"/>
        <v>135.59</v>
      </c>
      <c r="Q2237" s="4" t="str">
        <f t="shared" si="206"/>
        <v>games</v>
      </c>
      <c r="R2237" s="4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2.75" hidden="1" x14ac:dyDescent="0.4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8219</v>
      </c>
      <c r="G2238" s="4" t="s">
        <v>8224</v>
      </c>
      <c r="H2238" s="4" t="s">
        <v>8246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8297</v>
      </c>
      <c r="O2238" s="7">
        <f t="shared" si="204"/>
        <v>5.3710714285714287</v>
      </c>
      <c r="P2238" s="8">
        <f t="shared" si="205"/>
        <v>22.12</v>
      </c>
      <c r="Q2238" s="4" t="str">
        <f t="shared" si="206"/>
        <v>games</v>
      </c>
      <c r="R2238" s="4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2.75" hidden="1" x14ac:dyDescent="0.4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8219</v>
      </c>
      <c r="G2239" s="4" t="s">
        <v>8224</v>
      </c>
      <c r="H2239" s="4" t="s">
        <v>8246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8297</v>
      </c>
      <c r="O2239" s="7">
        <f t="shared" si="204"/>
        <v>3.5292777777777777</v>
      </c>
      <c r="P2239" s="8">
        <f t="shared" si="205"/>
        <v>64.63</v>
      </c>
      <c r="Q2239" s="4" t="str">
        <f t="shared" si="206"/>
        <v>games</v>
      </c>
      <c r="R2239" s="4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8.5" hidden="1" x14ac:dyDescent="0.4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8219</v>
      </c>
      <c r="G2240" s="4" t="s">
        <v>8236</v>
      </c>
      <c r="H2240" s="4" t="s">
        <v>8249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8297</v>
      </c>
      <c r="O2240" s="7">
        <f t="shared" si="204"/>
        <v>1.3740000000000001</v>
      </c>
      <c r="P2240" s="8">
        <f t="shared" si="205"/>
        <v>69.569999999999993</v>
      </c>
      <c r="Q2240" s="4" t="str">
        <f t="shared" si="206"/>
        <v>games</v>
      </c>
      <c r="R2240" s="4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8.5" hidden="1" x14ac:dyDescent="0.4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8219</v>
      </c>
      <c r="G2241" s="4" t="s">
        <v>8224</v>
      </c>
      <c r="H2241" s="4" t="s">
        <v>8246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8297</v>
      </c>
      <c r="O2241" s="7">
        <f t="shared" si="204"/>
        <v>1.2802667999999999</v>
      </c>
      <c r="P2241" s="8">
        <f t="shared" si="205"/>
        <v>75.13</v>
      </c>
      <c r="Q2241" s="4" t="str">
        <f t="shared" si="206"/>
        <v>games</v>
      </c>
      <c r="R2241" s="4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2.75" hidden="1" x14ac:dyDescent="0.4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8219</v>
      </c>
      <c r="G2242" s="4" t="s">
        <v>8224</v>
      </c>
      <c r="H2242" s="4" t="s">
        <v>8246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8297</v>
      </c>
      <c r="O2242" s="7">
        <f t="shared" ref="O2242:O2305" si="210">E2242/D2242</f>
        <v>2.7067999999999999</v>
      </c>
      <c r="P2242" s="8">
        <f t="shared" ref="P2242:P2305" si="211">ROUND(E2242/L2242, 2)</f>
        <v>140.97999999999999</v>
      </c>
      <c r="Q2242" s="4" t="str">
        <f t="shared" si="206"/>
        <v>games</v>
      </c>
      <c r="R2242" s="4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2.75" hidden="1" x14ac:dyDescent="0.4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8219</v>
      </c>
      <c r="G2243" s="4" t="s">
        <v>8225</v>
      </c>
      <c r="H2243" s="4" t="s">
        <v>8247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8297</v>
      </c>
      <c r="O2243" s="7">
        <f t="shared" si="210"/>
        <v>8.0640000000000001</v>
      </c>
      <c r="P2243" s="8">
        <f t="shared" si="211"/>
        <v>49.47</v>
      </c>
      <c r="Q2243" s="4" t="str">
        <f t="shared" ref="Q2243:Q2306" si="212">LEFT(N2243,(SEARCH("/",N2243,1)-1))</f>
        <v>games</v>
      </c>
      <c r="R2243" s="4" t="str">
        <f t="shared" ref="R2243:R2306" si="213">RIGHT(N2243,(LEN(N2243)-SEARCH("/",N2243,1)))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8.5" hidden="1" x14ac:dyDescent="0.4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8219</v>
      </c>
      <c r="G2244" s="4" t="s">
        <v>8224</v>
      </c>
      <c r="H2244" s="4" t="s">
        <v>8246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8297</v>
      </c>
      <c r="O2244" s="7">
        <f t="shared" si="210"/>
        <v>13.600976000000001</v>
      </c>
      <c r="P2244" s="8">
        <f t="shared" si="211"/>
        <v>53.87</v>
      </c>
      <c r="Q2244" s="4" t="str">
        <f t="shared" si="212"/>
        <v>games</v>
      </c>
      <c r="R2244" s="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2.75" hidden="1" x14ac:dyDescent="0.4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8219</v>
      </c>
      <c r="G2245" s="4" t="s">
        <v>8224</v>
      </c>
      <c r="H2245" s="4" t="s">
        <v>8246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8297</v>
      </c>
      <c r="O2245" s="7">
        <f t="shared" si="210"/>
        <v>9302.5</v>
      </c>
      <c r="P2245" s="8">
        <f t="shared" si="211"/>
        <v>4.57</v>
      </c>
      <c r="Q2245" s="4" t="str">
        <f t="shared" si="212"/>
        <v>games</v>
      </c>
      <c r="R2245" s="4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2.75" hidden="1" x14ac:dyDescent="0.4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8219</v>
      </c>
      <c r="G2246" s="4" t="s">
        <v>8224</v>
      </c>
      <c r="H2246" s="4" t="s">
        <v>8246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8297</v>
      </c>
      <c r="O2246" s="7">
        <f t="shared" si="210"/>
        <v>3.7702</v>
      </c>
      <c r="P2246" s="8">
        <f t="shared" si="211"/>
        <v>65</v>
      </c>
      <c r="Q2246" s="4" t="str">
        <f t="shared" si="212"/>
        <v>games</v>
      </c>
      <c r="R2246" s="4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2.75" hidden="1" x14ac:dyDescent="0.4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8219</v>
      </c>
      <c r="G2247" s="4" t="s">
        <v>8224</v>
      </c>
      <c r="H2247" s="4" t="s">
        <v>8246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8297</v>
      </c>
      <c r="O2247" s="7">
        <f t="shared" si="210"/>
        <v>26.47025</v>
      </c>
      <c r="P2247" s="8">
        <f t="shared" si="211"/>
        <v>53.48</v>
      </c>
      <c r="Q2247" s="4" t="str">
        <f t="shared" si="212"/>
        <v>games</v>
      </c>
      <c r="R2247" s="4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2.75" hidden="1" x14ac:dyDescent="0.4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8219</v>
      </c>
      <c r="G2248" s="4" t="s">
        <v>8225</v>
      </c>
      <c r="H2248" s="4" t="s">
        <v>8247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8297</v>
      </c>
      <c r="O2248" s="7">
        <f t="shared" si="210"/>
        <v>1.0012000000000001</v>
      </c>
      <c r="P2248" s="8">
        <f t="shared" si="211"/>
        <v>43.91</v>
      </c>
      <c r="Q2248" s="4" t="str">
        <f t="shared" si="212"/>
        <v>games</v>
      </c>
      <c r="R2248" s="4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8.5" hidden="1" x14ac:dyDescent="0.4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8219</v>
      </c>
      <c r="G2249" s="4" t="s">
        <v>8224</v>
      </c>
      <c r="H2249" s="4" t="s">
        <v>8246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8297</v>
      </c>
      <c r="O2249" s="7">
        <f t="shared" si="210"/>
        <v>1.0445405405405406</v>
      </c>
      <c r="P2249" s="8">
        <f t="shared" si="211"/>
        <v>50.85</v>
      </c>
      <c r="Q2249" s="4" t="str">
        <f t="shared" si="212"/>
        <v>games</v>
      </c>
      <c r="R2249" s="4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2.75" hidden="1" x14ac:dyDescent="0.4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8219</v>
      </c>
      <c r="G2250" s="4" t="s">
        <v>8225</v>
      </c>
      <c r="H2250" s="4" t="s">
        <v>8247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8297</v>
      </c>
      <c r="O2250" s="7">
        <f t="shared" si="210"/>
        <v>1.0721428571428571</v>
      </c>
      <c r="P2250" s="8">
        <f t="shared" si="211"/>
        <v>58.63</v>
      </c>
      <c r="Q2250" s="4" t="str">
        <f t="shared" si="212"/>
        <v>games</v>
      </c>
      <c r="R2250" s="4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2.75" hidden="1" x14ac:dyDescent="0.4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8219</v>
      </c>
      <c r="G2251" s="4" t="s">
        <v>8224</v>
      </c>
      <c r="H2251" s="4" t="s">
        <v>8246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8297</v>
      </c>
      <c r="O2251" s="7">
        <f t="shared" si="210"/>
        <v>1.6877142857142857</v>
      </c>
      <c r="P2251" s="8">
        <f t="shared" si="211"/>
        <v>32.82</v>
      </c>
      <c r="Q2251" s="4" t="str">
        <f t="shared" si="212"/>
        <v>games</v>
      </c>
      <c r="R2251" s="4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2.75" hidden="1" x14ac:dyDescent="0.4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8219</v>
      </c>
      <c r="G2252" s="4" t="s">
        <v>8224</v>
      </c>
      <c r="H2252" s="4" t="s">
        <v>8246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8297</v>
      </c>
      <c r="O2252" s="7">
        <f t="shared" si="210"/>
        <v>9.7511200000000002</v>
      </c>
      <c r="P2252" s="8">
        <f t="shared" si="211"/>
        <v>426.93</v>
      </c>
      <c r="Q2252" s="4" t="str">
        <f t="shared" si="212"/>
        <v>games</v>
      </c>
      <c r="R2252" s="4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2.75" hidden="1" x14ac:dyDescent="0.4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8219</v>
      </c>
      <c r="G2253" s="4" t="s">
        <v>8224</v>
      </c>
      <c r="H2253" s="4" t="s">
        <v>8246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8297</v>
      </c>
      <c r="O2253" s="7">
        <f t="shared" si="210"/>
        <v>1.3444929411764706</v>
      </c>
      <c r="P2253" s="8">
        <f t="shared" si="211"/>
        <v>23.81</v>
      </c>
      <c r="Q2253" s="4" t="str">
        <f t="shared" si="212"/>
        <v>games</v>
      </c>
      <c r="R2253" s="4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2.75" hidden="1" x14ac:dyDescent="0.4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8219</v>
      </c>
      <c r="G2254" s="4" t="s">
        <v>8227</v>
      </c>
      <c r="H2254" s="4" t="s">
        <v>8249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8297</v>
      </c>
      <c r="O2254" s="7">
        <f t="shared" si="210"/>
        <v>2.722777777777778</v>
      </c>
      <c r="P2254" s="8">
        <f t="shared" si="211"/>
        <v>98.41</v>
      </c>
      <c r="Q2254" s="4" t="str">
        <f t="shared" si="212"/>
        <v>games</v>
      </c>
      <c r="R2254" s="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42.75" hidden="1" x14ac:dyDescent="0.4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8219</v>
      </c>
      <c r="G2255" s="4" t="s">
        <v>8224</v>
      </c>
      <c r="H2255" s="4" t="s">
        <v>8246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8297</v>
      </c>
      <c r="O2255" s="7">
        <f t="shared" si="210"/>
        <v>1.1268750000000001</v>
      </c>
      <c r="P2255" s="8">
        <f t="shared" si="211"/>
        <v>107.32</v>
      </c>
      <c r="Q2255" s="4" t="str">
        <f t="shared" si="212"/>
        <v>games</v>
      </c>
      <c r="R2255" s="4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28.5" hidden="1" x14ac:dyDescent="0.4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8219</v>
      </c>
      <c r="G2256" s="4" t="s">
        <v>8224</v>
      </c>
      <c r="H2256" s="4" t="s">
        <v>8246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8297</v>
      </c>
      <c r="O2256" s="7">
        <f t="shared" si="210"/>
        <v>4.5979999999999999</v>
      </c>
      <c r="P2256" s="8">
        <f t="shared" si="211"/>
        <v>11.67</v>
      </c>
      <c r="Q2256" s="4" t="str">
        <f t="shared" si="212"/>
        <v>games</v>
      </c>
      <c r="R2256" s="4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8.5" hidden="1" x14ac:dyDescent="0.4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8219</v>
      </c>
      <c r="G2257" s="4" t="s">
        <v>8224</v>
      </c>
      <c r="H2257" s="4" t="s">
        <v>8246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8297</v>
      </c>
      <c r="O2257" s="7">
        <f t="shared" si="210"/>
        <v>2.8665822784810127</v>
      </c>
      <c r="P2257" s="8">
        <f t="shared" si="211"/>
        <v>41.78</v>
      </c>
      <c r="Q2257" s="4" t="str">
        <f t="shared" si="212"/>
        <v>games</v>
      </c>
      <c r="R2257" s="4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2.75" hidden="1" x14ac:dyDescent="0.4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8219</v>
      </c>
      <c r="G2258" s="4" t="s">
        <v>8225</v>
      </c>
      <c r="H2258" s="4" t="s">
        <v>8247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8297</v>
      </c>
      <c r="O2258" s="7">
        <f t="shared" si="210"/>
        <v>2.2270833333333333</v>
      </c>
      <c r="P2258" s="8">
        <f t="shared" si="211"/>
        <v>21.38</v>
      </c>
      <c r="Q2258" s="4" t="str">
        <f t="shared" si="212"/>
        <v>games</v>
      </c>
      <c r="R2258" s="4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42.75" hidden="1" x14ac:dyDescent="0.4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8219</v>
      </c>
      <c r="G2259" s="4" t="s">
        <v>8225</v>
      </c>
      <c r="H2259" s="4" t="s">
        <v>8247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8297</v>
      </c>
      <c r="O2259" s="7">
        <f t="shared" si="210"/>
        <v>6.3613999999999997</v>
      </c>
      <c r="P2259" s="8">
        <f t="shared" si="211"/>
        <v>94.1</v>
      </c>
      <c r="Q2259" s="4" t="str">
        <f t="shared" si="212"/>
        <v>games</v>
      </c>
      <c r="R2259" s="4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8.5" hidden="1" x14ac:dyDescent="0.4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8219</v>
      </c>
      <c r="G2260" s="4" t="s">
        <v>8224</v>
      </c>
      <c r="H2260" s="4" t="s">
        <v>8246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8297</v>
      </c>
      <c r="O2260" s="7">
        <f t="shared" si="210"/>
        <v>1.4650000000000001</v>
      </c>
      <c r="P2260" s="8">
        <f t="shared" si="211"/>
        <v>15.72</v>
      </c>
      <c r="Q2260" s="4" t="str">
        <f t="shared" si="212"/>
        <v>games</v>
      </c>
      <c r="R2260" s="4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2.75" hidden="1" x14ac:dyDescent="0.4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8219</v>
      </c>
      <c r="G2261" s="4" t="s">
        <v>8225</v>
      </c>
      <c r="H2261" s="4" t="s">
        <v>8247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8297</v>
      </c>
      <c r="O2261" s="7">
        <f t="shared" si="210"/>
        <v>18.670999999999999</v>
      </c>
      <c r="P2261" s="8">
        <f t="shared" si="211"/>
        <v>90.64</v>
      </c>
      <c r="Q2261" s="4" t="str">
        <f t="shared" si="212"/>
        <v>games</v>
      </c>
      <c r="R2261" s="4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2.75" hidden="1" x14ac:dyDescent="0.4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8219</v>
      </c>
      <c r="G2262" s="4" t="s">
        <v>8224</v>
      </c>
      <c r="H2262" s="4" t="s">
        <v>8246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8297</v>
      </c>
      <c r="O2262" s="7">
        <f t="shared" si="210"/>
        <v>3.2692000000000001</v>
      </c>
      <c r="P2262" s="8">
        <f t="shared" si="211"/>
        <v>97.3</v>
      </c>
      <c r="Q2262" s="4" t="str">
        <f t="shared" si="212"/>
        <v>games</v>
      </c>
      <c r="R2262" s="4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2.75" hidden="1" x14ac:dyDescent="0.4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8219</v>
      </c>
      <c r="G2263" s="4" t="s">
        <v>8226</v>
      </c>
      <c r="H2263" s="4" t="s">
        <v>8248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8297</v>
      </c>
      <c r="O2263" s="7">
        <f t="shared" si="210"/>
        <v>7.7949999999999999</v>
      </c>
      <c r="P2263" s="8">
        <f t="shared" si="211"/>
        <v>37.119999999999997</v>
      </c>
      <c r="Q2263" s="4" t="str">
        <f t="shared" si="212"/>
        <v>games</v>
      </c>
      <c r="R2263" s="4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28.5" hidden="1" x14ac:dyDescent="0.4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8219</v>
      </c>
      <c r="G2264" s="4" t="s">
        <v>8224</v>
      </c>
      <c r="H2264" s="4" t="s">
        <v>8246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8297</v>
      </c>
      <c r="O2264" s="7">
        <f t="shared" si="210"/>
        <v>1.5415151515151515</v>
      </c>
      <c r="P2264" s="8">
        <f t="shared" si="211"/>
        <v>28.1</v>
      </c>
      <c r="Q2264" s="4" t="str">
        <f t="shared" si="212"/>
        <v>games</v>
      </c>
      <c r="R2264" s="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2.75" hidden="1" x14ac:dyDescent="0.4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8219</v>
      </c>
      <c r="G2265" s="4" t="s">
        <v>8235</v>
      </c>
      <c r="H2265" s="4" t="s">
        <v>8255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8297</v>
      </c>
      <c r="O2265" s="7">
        <f t="shared" si="210"/>
        <v>1.1554666666666666</v>
      </c>
      <c r="P2265" s="8">
        <f t="shared" si="211"/>
        <v>144.43</v>
      </c>
      <c r="Q2265" s="4" t="str">
        <f t="shared" si="212"/>
        <v>games</v>
      </c>
      <c r="R2265" s="4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42.75" hidden="1" x14ac:dyDescent="0.4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8219</v>
      </c>
      <c r="G2266" s="4" t="s">
        <v>8224</v>
      </c>
      <c r="H2266" s="4" t="s">
        <v>8246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8297</v>
      </c>
      <c r="O2266" s="7">
        <f t="shared" si="210"/>
        <v>1.8003333333333333</v>
      </c>
      <c r="P2266" s="8">
        <f t="shared" si="211"/>
        <v>24.27</v>
      </c>
      <c r="Q2266" s="4" t="str">
        <f t="shared" si="212"/>
        <v>games</v>
      </c>
      <c r="R2266" s="4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2.75" hidden="1" x14ac:dyDescent="0.4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8219</v>
      </c>
      <c r="G2267" s="4" t="s">
        <v>8225</v>
      </c>
      <c r="H2267" s="4" t="s">
        <v>8247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8297</v>
      </c>
      <c r="O2267" s="7">
        <f t="shared" si="210"/>
        <v>2.9849999999999999</v>
      </c>
      <c r="P2267" s="8">
        <f t="shared" si="211"/>
        <v>35.119999999999997</v>
      </c>
      <c r="Q2267" s="4" t="str">
        <f t="shared" si="212"/>
        <v>games</v>
      </c>
      <c r="R2267" s="4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2.75" hidden="1" x14ac:dyDescent="0.4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8219</v>
      </c>
      <c r="G2268" s="4" t="s">
        <v>8224</v>
      </c>
      <c r="H2268" s="4" t="s">
        <v>8246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8297</v>
      </c>
      <c r="O2268" s="7">
        <f t="shared" si="210"/>
        <v>3.2026666666666666</v>
      </c>
      <c r="P2268" s="8">
        <f t="shared" si="211"/>
        <v>24.76</v>
      </c>
      <c r="Q2268" s="4" t="str">
        <f t="shared" si="212"/>
        <v>games</v>
      </c>
      <c r="R2268" s="4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42.75" hidden="1" x14ac:dyDescent="0.4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8219</v>
      </c>
      <c r="G2269" s="4" t="s">
        <v>8224</v>
      </c>
      <c r="H2269" s="4" t="s">
        <v>8246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8297</v>
      </c>
      <c r="O2269" s="7">
        <f t="shared" si="210"/>
        <v>3.80525</v>
      </c>
      <c r="P2269" s="8">
        <f t="shared" si="211"/>
        <v>188.38</v>
      </c>
      <c r="Q2269" s="4" t="str">
        <f t="shared" si="212"/>
        <v>games</v>
      </c>
      <c r="R2269" s="4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2.75" hidden="1" x14ac:dyDescent="0.4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8219</v>
      </c>
      <c r="G2270" s="4" t="s">
        <v>8224</v>
      </c>
      <c r="H2270" s="4" t="s">
        <v>8246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8297</v>
      </c>
      <c r="O2270" s="7">
        <f t="shared" si="210"/>
        <v>1.026</v>
      </c>
      <c r="P2270" s="8">
        <f t="shared" si="211"/>
        <v>148.08000000000001</v>
      </c>
      <c r="Q2270" s="4" t="str">
        <f t="shared" si="212"/>
        <v>games</v>
      </c>
      <c r="R2270" s="4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2.75" hidden="1" x14ac:dyDescent="0.4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8219</v>
      </c>
      <c r="G2271" s="4" t="s">
        <v>8224</v>
      </c>
      <c r="H2271" s="4" t="s">
        <v>8246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8297</v>
      </c>
      <c r="O2271" s="7">
        <f t="shared" si="210"/>
        <v>18.016400000000001</v>
      </c>
      <c r="P2271" s="8">
        <f t="shared" si="211"/>
        <v>49.93</v>
      </c>
      <c r="Q2271" s="4" t="str">
        <f t="shared" si="212"/>
        <v>games</v>
      </c>
      <c r="R2271" s="4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2.75" hidden="1" x14ac:dyDescent="0.4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8219</v>
      </c>
      <c r="G2272" s="4" t="s">
        <v>8224</v>
      </c>
      <c r="H2272" s="4" t="s">
        <v>8246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8297</v>
      </c>
      <c r="O2272" s="7">
        <f t="shared" si="210"/>
        <v>7.2024800000000004</v>
      </c>
      <c r="P2272" s="8">
        <f t="shared" si="211"/>
        <v>107.82</v>
      </c>
      <c r="Q2272" s="4" t="str">
        <f t="shared" si="212"/>
        <v>games</v>
      </c>
      <c r="R2272" s="4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2.75" hidden="1" x14ac:dyDescent="0.4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8219</v>
      </c>
      <c r="G2273" s="4" t="s">
        <v>8224</v>
      </c>
      <c r="H2273" s="4" t="s">
        <v>8246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8297</v>
      </c>
      <c r="O2273" s="7">
        <f t="shared" si="210"/>
        <v>2.8309000000000002</v>
      </c>
      <c r="P2273" s="8">
        <f t="shared" si="211"/>
        <v>42.63</v>
      </c>
      <c r="Q2273" s="4" t="str">
        <f t="shared" si="212"/>
        <v>games</v>
      </c>
      <c r="R2273" s="4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2.75" hidden="1" x14ac:dyDescent="0.4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8219</v>
      </c>
      <c r="G2274" s="4" t="s">
        <v>8224</v>
      </c>
      <c r="H2274" s="4" t="s">
        <v>8246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8297</v>
      </c>
      <c r="O2274" s="7">
        <f t="shared" si="210"/>
        <v>13.566000000000001</v>
      </c>
      <c r="P2274" s="8">
        <f t="shared" si="211"/>
        <v>14.37</v>
      </c>
      <c r="Q2274" s="4" t="str">
        <f t="shared" si="212"/>
        <v>games</v>
      </c>
      <c r="R2274" s="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2.75" hidden="1" x14ac:dyDescent="0.4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8219</v>
      </c>
      <c r="G2275" s="4" t="s">
        <v>8229</v>
      </c>
      <c r="H2275" s="4" t="s">
        <v>8251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8297</v>
      </c>
      <c r="O2275" s="7">
        <f t="shared" si="210"/>
        <v>2.2035999999999998</v>
      </c>
      <c r="P2275" s="8">
        <f t="shared" si="211"/>
        <v>37.479999999999997</v>
      </c>
      <c r="Q2275" s="4" t="str">
        <f t="shared" si="212"/>
        <v>games</v>
      </c>
      <c r="R2275" s="4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7" hidden="1" x14ac:dyDescent="0.4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8219</v>
      </c>
      <c r="G2276" s="4" t="s">
        <v>8224</v>
      </c>
      <c r="H2276" s="4" t="s">
        <v>8246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8297</v>
      </c>
      <c r="O2276" s="7">
        <f t="shared" si="210"/>
        <v>1.196</v>
      </c>
      <c r="P2276" s="8">
        <f t="shared" si="211"/>
        <v>30.2</v>
      </c>
      <c r="Q2276" s="4" t="str">
        <f t="shared" si="212"/>
        <v>games</v>
      </c>
      <c r="R2276" s="4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2.75" hidden="1" x14ac:dyDescent="0.4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8219</v>
      </c>
      <c r="G2277" s="4" t="s">
        <v>8225</v>
      </c>
      <c r="H2277" s="4" t="s">
        <v>8247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8297</v>
      </c>
      <c r="O2277" s="7">
        <f t="shared" si="210"/>
        <v>4.0776923076923079</v>
      </c>
      <c r="P2277" s="8">
        <f t="shared" si="211"/>
        <v>33.549999999999997</v>
      </c>
      <c r="Q2277" s="4" t="str">
        <f t="shared" si="212"/>
        <v>games</v>
      </c>
      <c r="R2277" s="4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42.75" hidden="1" x14ac:dyDescent="0.4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8219</v>
      </c>
      <c r="G2278" s="4" t="s">
        <v>8224</v>
      </c>
      <c r="H2278" s="4" t="s">
        <v>8246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8297</v>
      </c>
      <c r="O2278" s="7">
        <f t="shared" si="210"/>
        <v>1.0581826105905425</v>
      </c>
      <c r="P2278" s="8">
        <f t="shared" si="211"/>
        <v>64.75</v>
      </c>
      <c r="Q2278" s="4" t="str">
        <f t="shared" si="212"/>
        <v>games</v>
      </c>
      <c r="R2278" s="4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2.75" hidden="1" x14ac:dyDescent="0.4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8219</v>
      </c>
      <c r="G2279" s="4" t="s">
        <v>8224</v>
      </c>
      <c r="H2279" s="4" t="s">
        <v>8246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8297</v>
      </c>
      <c r="O2279" s="7">
        <f t="shared" si="210"/>
        <v>1.4108235294117648</v>
      </c>
      <c r="P2279" s="8">
        <f t="shared" si="211"/>
        <v>57.93</v>
      </c>
      <c r="Q2279" s="4" t="str">
        <f t="shared" si="212"/>
        <v>games</v>
      </c>
      <c r="R2279" s="4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8.5" hidden="1" x14ac:dyDescent="0.4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8219</v>
      </c>
      <c r="G2280" s="4" t="s">
        <v>8237</v>
      </c>
      <c r="H2280" s="4" t="s">
        <v>8249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8297</v>
      </c>
      <c r="O2280" s="7">
        <f t="shared" si="210"/>
        <v>2.7069999999999999</v>
      </c>
      <c r="P2280" s="8">
        <f t="shared" si="211"/>
        <v>53.08</v>
      </c>
      <c r="Q2280" s="4" t="str">
        <f t="shared" si="212"/>
        <v>games</v>
      </c>
      <c r="R2280" s="4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42.75" hidden="1" x14ac:dyDescent="0.4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8219</v>
      </c>
      <c r="G2281" s="4" t="s">
        <v>8224</v>
      </c>
      <c r="H2281" s="4" t="s">
        <v>8246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8297</v>
      </c>
      <c r="O2281" s="7">
        <f t="shared" si="210"/>
        <v>1.538</v>
      </c>
      <c r="P2281" s="8">
        <f t="shared" si="211"/>
        <v>48.06</v>
      </c>
      <c r="Q2281" s="4" t="str">
        <f t="shared" si="212"/>
        <v>games</v>
      </c>
      <c r="R2281" s="4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7" hidden="1" x14ac:dyDescent="0.4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8219</v>
      </c>
      <c r="G2282" s="4" t="s">
        <v>8224</v>
      </c>
      <c r="H2282" s="4" t="s">
        <v>8246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8297</v>
      </c>
      <c r="O2282" s="7">
        <f t="shared" si="210"/>
        <v>4.0357653061224488</v>
      </c>
      <c r="P2282" s="8">
        <f t="shared" si="211"/>
        <v>82.4</v>
      </c>
      <c r="Q2282" s="4" t="str">
        <f t="shared" si="212"/>
        <v>games</v>
      </c>
      <c r="R2282" s="4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2.75" hidden="1" x14ac:dyDescent="0.4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8219</v>
      </c>
      <c r="G2283" s="4" t="s">
        <v>8224</v>
      </c>
      <c r="H2283" s="4" t="s">
        <v>8246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8276</v>
      </c>
      <c r="O2283" s="7">
        <f t="shared" si="210"/>
        <v>1.85</v>
      </c>
      <c r="P2283" s="8">
        <f t="shared" si="211"/>
        <v>50.45</v>
      </c>
      <c r="Q2283" s="4" t="str">
        <f t="shared" si="212"/>
        <v>music</v>
      </c>
      <c r="R2283" s="4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8.5" hidden="1" x14ac:dyDescent="0.4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8219</v>
      </c>
      <c r="G2284" s="4" t="s">
        <v>8224</v>
      </c>
      <c r="H2284" s="4" t="s">
        <v>8246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8276</v>
      </c>
      <c r="O2284" s="7">
        <f t="shared" si="210"/>
        <v>1.8533333333333333</v>
      </c>
      <c r="P2284" s="8">
        <f t="shared" si="211"/>
        <v>115.83</v>
      </c>
      <c r="Q2284" s="4" t="str">
        <f t="shared" si="212"/>
        <v>music</v>
      </c>
      <c r="R2284" s="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2.75" hidden="1" x14ac:dyDescent="0.4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8219</v>
      </c>
      <c r="G2285" s="4" t="s">
        <v>8224</v>
      </c>
      <c r="H2285" s="4" t="s">
        <v>8246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8276</v>
      </c>
      <c r="O2285" s="7">
        <f t="shared" si="210"/>
        <v>1.0085533333333332</v>
      </c>
      <c r="P2285" s="8">
        <f t="shared" si="211"/>
        <v>63.03</v>
      </c>
      <c r="Q2285" s="4" t="str">
        <f t="shared" si="212"/>
        <v>music</v>
      </c>
      <c r="R2285" s="4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8.5" hidden="1" x14ac:dyDescent="0.4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8219</v>
      </c>
      <c r="G2286" s="4" t="s">
        <v>8224</v>
      </c>
      <c r="H2286" s="4" t="s">
        <v>8246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8276</v>
      </c>
      <c r="O2286" s="7">
        <f t="shared" si="210"/>
        <v>1.0622116666666668</v>
      </c>
      <c r="P2286" s="8">
        <f t="shared" si="211"/>
        <v>108.02</v>
      </c>
      <c r="Q2286" s="4" t="str">
        <f t="shared" si="212"/>
        <v>music</v>
      </c>
      <c r="R2286" s="4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2.75" hidden="1" x14ac:dyDescent="0.4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8219</v>
      </c>
      <c r="G2287" s="4" t="s">
        <v>8224</v>
      </c>
      <c r="H2287" s="4" t="s">
        <v>8246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8276</v>
      </c>
      <c r="O2287" s="7">
        <f t="shared" si="210"/>
        <v>1.2136666666666667</v>
      </c>
      <c r="P2287" s="8">
        <f t="shared" si="211"/>
        <v>46.09</v>
      </c>
      <c r="Q2287" s="4" t="str">
        <f t="shared" si="212"/>
        <v>music</v>
      </c>
      <c r="R2287" s="4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2.75" hidden="1" x14ac:dyDescent="0.4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8219</v>
      </c>
      <c r="G2288" s="4" t="s">
        <v>8224</v>
      </c>
      <c r="H2288" s="4" t="s">
        <v>8246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8276</v>
      </c>
      <c r="O2288" s="7">
        <f t="shared" si="210"/>
        <v>1.0006666666666666</v>
      </c>
      <c r="P2288" s="8">
        <f t="shared" si="211"/>
        <v>107.21</v>
      </c>
      <c r="Q2288" s="4" t="str">
        <f t="shared" si="212"/>
        <v>music</v>
      </c>
      <c r="R2288" s="4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2.75" hidden="1" x14ac:dyDescent="0.4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8219</v>
      </c>
      <c r="G2289" s="4" t="s">
        <v>8224</v>
      </c>
      <c r="H2289" s="4" t="s">
        <v>8246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8276</v>
      </c>
      <c r="O2289" s="7">
        <f t="shared" si="210"/>
        <v>1.1997755555555556</v>
      </c>
      <c r="P2289" s="8">
        <f t="shared" si="211"/>
        <v>50.93</v>
      </c>
      <c r="Q2289" s="4" t="str">
        <f t="shared" si="212"/>
        <v>music</v>
      </c>
      <c r="R2289" s="4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2.75" hidden="1" x14ac:dyDescent="0.4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8219</v>
      </c>
      <c r="G2290" s="4" t="s">
        <v>8224</v>
      </c>
      <c r="H2290" s="4" t="s">
        <v>8246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8276</v>
      </c>
      <c r="O2290" s="7">
        <f t="shared" si="210"/>
        <v>1.0009999999999999</v>
      </c>
      <c r="P2290" s="8">
        <f t="shared" si="211"/>
        <v>40.04</v>
      </c>
      <c r="Q2290" s="4" t="str">
        <f t="shared" si="212"/>
        <v>music</v>
      </c>
      <c r="R2290" s="4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2.75" hidden="1" x14ac:dyDescent="0.4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8219</v>
      </c>
      <c r="G2291" s="4" t="s">
        <v>8224</v>
      </c>
      <c r="H2291" s="4" t="s">
        <v>8246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8276</v>
      </c>
      <c r="O2291" s="7">
        <f t="shared" si="210"/>
        <v>1.0740000000000001</v>
      </c>
      <c r="P2291" s="8">
        <f t="shared" si="211"/>
        <v>64.44</v>
      </c>
      <c r="Q2291" s="4" t="str">
        <f t="shared" si="212"/>
        <v>music</v>
      </c>
      <c r="R2291" s="4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2.75" hidden="1" x14ac:dyDescent="0.4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8219</v>
      </c>
      <c r="G2292" s="4" t="s">
        <v>8224</v>
      </c>
      <c r="H2292" s="4" t="s">
        <v>8246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8276</v>
      </c>
      <c r="O2292" s="7">
        <f t="shared" si="210"/>
        <v>1.0406666666666666</v>
      </c>
      <c r="P2292" s="8">
        <f t="shared" si="211"/>
        <v>53.83</v>
      </c>
      <c r="Q2292" s="4" t="str">
        <f t="shared" si="212"/>
        <v>music</v>
      </c>
      <c r="R2292" s="4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2.75" hidden="1" x14ac:dyDescent="0.4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8219</v>
      </c>
      <c r="G2293" s="4" t="s">
        <v>8224</v>
      </c>
      <c r="H2293" s="4" t="s">
        <v>8246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8276</v>
      </c>
      <c r="O2293" s="7">
        <f t="shared" si="210"/>
        <v>1.728</v>
      </c>
      <c r="P2293" s="8">
        <f t="shared" si="211"/>
        <v>100.47</v>
      </c>
      <c r="Q2293" s="4" t="str">
        <f t="shared" si="212"/>
        <v>music</v>
      </c>
      <c r="R2293" s="4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2.75" hidden="1" x14ac:dyDescent="0.4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8219</v>
      </c>
      <c r="G2294" s="4" t="s">
        <v>8224</v>
      </c>
      <c r="H2294" s="4" t="s">
        <v>8246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8276</v>
      </c>
      <c r="O2294" s="7">
        <f t="shared" si="210"/>
        <v>1.072505</v>
      </c>
      <c r="P2294" s="8">
        <f t="shared" si="211"/>
        <v>46.63</v>
      </c>
      <c r="Q2294" s="4" t="str">
        <f t="shared" si="212"/>
        <v>music</v>
      </c>
      <c r="R2294" s="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8.5" hidden="1" x14ac:dyDescent="0.4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8219</v>
      </c>
      <c r="G2295" s="4" t="s">
        <v>8224</v>
      </c>
      <c r="H2295" s="4" t="s">
        <v>8246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8276</v>
      </c>
      <c r="O2295" s="7">
        <f t="shared" si="210"/>
        <v>1.0823529411764705</v>
      </c>
      <c r="P2295" s="8">
        <f t="shared" si="211"/>
        <v>34.07</v>
      </c>
      <c r="Q2295" s="4" t="str">
        <f t="shared" si="212"/>
        <v>music</v>
      </c>
      <c r="R2295" s="4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42.75" hidden="1" x14ac:dyDescent="0.4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8219</v>
      </c>
      <c r="G2296" s="4" t="s">
        <v>8224</v>
      </c>
      <c r="H2296" s="4" t="s">
        <v>8246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8276</v>
      </c>
      <c r="O2296" s="7">
        <f t="shared" si="210"/>
        <v>1.4608079999999999</v>
      </c>
      <c r="P2296" s="8">
        <f t="shared" si="211"/>
        <v>65.209999999999994</v>
      </c>
      <c r="Q2296" s="4" t="str">
        <f t="shared" si="212"/>
        <v>music</v>
      </c>
      <c r="R2296" s="4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42.75" hidden="1" x14ac:dyDescent="0.4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8219</v>
      </c>
      <c r="G2297" s="4" t="s">
        <v>8224</v>
      </c>
      <c r="H2297" s="4" t="s">
        <v>8246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8276</v>
      </c>
      <c r="O2297" s="7">
        <f t="shared" si="210"/>
        <v>1.2524999999999999</v>
      </c>
      <c r="P2297" s="8">
        <f t="shared" si="211"/>
        <v>44.21</v>
      </c>
      <c r="Q2297" s="4" t="str">
        <f t="shared" si="212"/>
        <v>music</v>
      </c>
      <c r="R2297" s="4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2.75" hidden="1" x14ac:dyDescent="0.4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8219</v>
      </c>
      <c r="G2298" s="4" t="s">
        <v>8224</v>
      </c>
      <c r="H2298" s="4" t="s">
        <v>8246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8276</v>
      </c>
      <c r="O2298" s="7">
        <f t="shared" si="210"/>
        <v>1.4907142857142857</v>
      </c>
      <c r="P2298" s="8">
        <f t="shared" si="211"/>
        <v>71.97</v>
      </c>
      <c r="Q2298" s="4" t="str">
        <f t="shared" si="212"/>
        <v>music</v>
      </c>
      <c r="R2298" s="4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8.5" hidden="1" x14ac:dyDescent="0.4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8219</v>
      </c>
      <c r="G2299" s="4" t="s">
        <v>8224</v>
      </c>
      <c r="H2299" s="4" t="s">
        <v>8246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8276</v>
      </c>
      <c r="O2299" s="7">
        <f t="shared" si="210"/>
        <v>1.006</v>
      </c>
      <c r="P2299" s="8">
        <f t="shared" si="211"/>
        <v>52.95</v>
      </c>
      <c r="Q2299" s="4" t="str">
        <f t="shared" si="212"/>
        <v>music</v>
      </c>
      <c r="R2299" s="4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2.75" hidden="1" x14ac:dyDescent="0.4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8219</v>
      </c>
      <c r="G2300" s="4" t="s">
        <v>8224</v>
      </c>
      <c r="H2300" s="4" t="s">
        <v>8246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8276</v>
      </c>
      <c r="O2300" s="7">
        <f t="shared" si="210"/>
        <v>1.0507333333333333</v>
      </c>
      <c r="P2300" s="8">
        <f t="shared" si="211"/>
        <v>109.45</v>
      </c>
      <c r="Q2300" s="4" t="str">
        <f t="shared" si="212"/>
        <v>music</v>
      </c>
      <c r="R2300" s="4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2.75" hidden="1" x14ac:dyDescent="0.4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8219</v>
      </c>
      <c r="G2301" s="4" t="s">
        <v>8224</v>
      </c>
      <c r="H2301" s="4" t="s">
        <v>8246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8276</v>
      </c>
      <c r="O2301" s="7">
        <f t="shared" si="210"/>
        <v>3.5016666666666665</v>
      </c>
      <c r="P2301" s="8">
        <f t="shared" si="211"/>
        <v>75.040000000000006</v>
      </c>
      <c r="Q2301" s="4" t="str">
        <f t="shared" si="212"/>
        <v>music</v>
      </c>
      <c r="R2301" s="4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2.75" hidden="1" x14ac:dyDescent="0.4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8219</v>
      </c>
      <c r="G2302" s="4" t="s">
        <v>8224</v>
      </c>
      <c r="H2302" s="4" t="s">
        <v>8246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8276</v>
      </c>
      <c r="O2302" s="7">
        <f t="shared" si="210"/>
        <v>1.0125</v>
      </c>
      <c r="P2302" s="8">
        <f t="shared" si="211"/>
        <v>115.71</v>
      </c>
      <c r="Q2302" s="4" t="str">
        <f t="shared" si="212"/>
        <v>music</v>
      </c>
      <c r="R2302" s="4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8.5" hidden="1" x14ac:dyDescent="0.4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8219</v>
      </c>
      <c r="G2303" s="4" t="s">
        <v>8224</v>
      </c>
      <c r="H2303" s="4" t="s">
        <v>8246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8279</v>
      </c>
      <c r="O2303" s="7">
        <f t="shared" si="210"/>
        <v>1.336044</v>
      </c>
      <c r="P2303" s="8">
        <f t="shared" si="211"/>
        <v>31.66</v>
      </c>
      <c r="Q2303" s="4" t="str">
        <f t="shared" si="212"/>
        <v>music</v>
      </c>
      <c r="R2303" s="4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2.75" hidden="1" x14ac:dyDescent="0.4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8219</v>
      </c>
      <c r="G2304" s="4" t="s">
        <v>8224</v>
      </c>
      <c r="H2304" s="4" t="s">
        <v>8246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8279</v>
      </c>
      <c r="O2304" s="7">
        <f t="shared" si="210"/>
        <v>1.7065217391304348</v>
      </c>
      <c r="P2304" s="8">
        <f t="shared" si="211"/>
        <v>46.18</v>
      </c>
      <c r="Q2304" s="4" t="str">
        <f t="shared" si="212"/>
        <v>music</v>
      </c>
      <c r="R2304" s="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42.75" hidden="1" x14ac:dyDescent="0.4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8219</v>
      </c>
      <c r="G2305" s="4" t="s">
        <v>8224</v>
      </c>
      <c r="H2305" s="4" t="s">
        <v>8246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8279</v>
      </c>
      <c r="O2305" s="7">
        <f t="shared" si="210"/>
        <v>1.0935829457364341</v>
      </c>
      <c r="P2305" s="8">
        <f t="shared" si="211"/>
        <v>68.48</v>
      </c>
      <c r="Q2305" s="4" t="str">
        <f t="shared" si="212"/>
        <v>music</v>
      </c>
      <c r="R2305" s="4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2.75" hidden="1" x14ac:dyDescent="0.4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8219</v>
      </c>
      <c r="G2306" s="4" t="s">
        <v>8224</v>
      </c>
      <c r="H2306" s="4" t="s">
        <v>8246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8279</v>
      </c>
      <c r="O2306" s="7">
        <f t="shared" ref="O2306:O2369" si="216">E2306/D2306</f>
        <v>1.0070033333333335</v>
      </c>
      <c r="P2306" s="8">
        <f t="shared" ref="P2306:P2369" si="217">ROUND(E2306/L2306, 2)</f>
        <v>53.47</v>
      </c>
      <c r="Q2306" s="4" t="str">
        <f t="shared" si="212"/>
        <v>music</v>
      </c>
      <c r="R2306" s="4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2.75" hidden="1" x14ac:dyDescent="0.4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8219</v>
      </c>
      <c r="G2307" s="4" t="s">
        <v>8224</v>
      </c>
      <c r="H2307" s="4" t="s">
        <v>8246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8279</v>
      </c>
      <c r="O2307" s="7">
        <f t="shared" si="216"/>
        <v>1.0122777777777778</v>
      </c>
      <c r="P2307" s="8">
        <f t="shared" si="217"/>
        <v>109.11</v>
      </c>
      <c r="Q2307" s="4" t="str">
        <f t="shared" ref="Q2307:Q2370" si="218">LEFT(N2307,(SEARCH("/",N2307,1)-1))</f>
        <v>music</v>
      </c>
      <c r="R2307" s="4" t="str">
        <f t="shared" ref="R2307:R2370" si="219">RIGHT(N2307,(LEN(N2307)-SEARCH("/",N2307,1)))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2.75" hidden="1" x14ac:dyDescent="0.4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8219</v>
      </c>
      <c r="G2308" s="4" t="s">
        <v>8224</v>
      </c>
      <c r="H2308" s="4" t="s">
        <v>8246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8279</v>
      </c>
      <c r="O2308" s="7">
        <f t="shared" si="216"/>
        <v>1.0675857142857144</v>
      </c>
      <c r="P2308" s="8">
        <f t="shared" si="217"/>
        <v>51.19</v>
      </c>
      <c r="Q2308" s="4" t="str">
        <f t="shared" si="218"/>
        <v>music</v>
      </c>
      <c r="R2308" s="4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2.75" hidden="1" x14ac:dyDescent="0.4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8219</v>
      </c>
      <c r="G2309" s="4" t="s">
        <v>8224</v>
      </c>
      <c r="H2309" s="4" t="s">
        <v>8246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8279</v>
      </c>
      <c r="O2309" s="7">
        <f t="shared" si="216"/>
        <v>1.0665777537961894</v>
      </c>
      <c r="P2309" s="8">
        <f t="shared" si="217"/>
        <v>27.94</v>
      </c>
      <c r="Q2309" s="4" t="str">
        <f t="shared" si="218"/>
        <v>music</v>
      </c>
      <c r="R2309" s="4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2.75" hidden="1" x14ac:dyDescent="0.4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8219</v>
      </c>
      <c r="G2310" s="4" t="s">
        <v>8224</v>
      </c>
      <c r="H2310" s="4" t="s">
        <v>8246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8279</v>
      </c>
      <c r="O2310" s="7">
        <f t="shared" si="216"/>
        <v>1.0130622</v>
      </c>
      <c r="P2310" s="8">
        <f t="shared" si="217"/>
        <v>82.5</v>
      </c>
      <c r="Q2310" s="4" t="str">
        <f t="shared" si="218"/>
        <v>music</v>
      </c>
      <c r="R2310" s="4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2.75" hidden="1" x14ac:dyDescent="0.4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8219</v>
      </c>
      <c r="G2311" s="4" t="s">
        <v>8224</v>
      </c>
      <c r="H2311" s="4" t="s">
        <v>8246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8279</v>
      </c>
      <c r="O2311" s="7">
        <f t="shared" si="216"/>
        <v>1.0667450000000001</v>
      </c>
      <c r="P2311" s="8">
        <f t="shared" si="217"/>
        <v>59.82</v>
      </c>
      <c r="Q2311" s="4" t="str">
        <f t="shared" si="218"/>
        <v>music</v>
      </c>
      <c r="R2311" s="4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42.75" hidden="1" x14ac:dyDescent="0.4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8219</v>
      </c>
      <c r="G2312" s="4" t="s">
        <v>8224</v>
      </c>
      <c r="H2312" s="4" t="s">
        <v>8246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8279</v>
      </c>
      <c r="O2312" s="7">
        <f t="shared" si="216"/>
        <v>4.288397837837838</v>
      </c>
      <c r="P2312" s="8">
        <f t="shared" si="217"/>
        <v>64.819999999999993</v>
      </c>
      <c r="Q2312" s="4" t="str">
        <f t="shared" si="218"/>
        <v>music</v>
      </c>
      <c r="R2312" s="4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2.75" hidden="1" x14ac:dyDescent="0.4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8219</v>
      </c>
      <c r="G2313" s="4" t="s">
        <v>8224</v>
      </c>
      <c r="H2313" s="4" t="s">
        <v>8246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8279</v>
      </c>
      <c r="O2313" s="7">
        <f t="shared" si="216"/>
        <v>1.0411111111111111</v>
      </c>
      <c r="P2313" s="8">
        <f t="shared" si="217"/>
        <v>90.1</v>
      </c>
      <c r="Q2313" s="4" t="str">
        <f t="shared" si="218"/>
        <v>music</v>
      </c>
      <c r="R2313" s="4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2.75" hidden="1" x14ac:dyDescent="0.4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8219</v>
      </c>
      <c r="G2314" s="4" t="s">
        <v>8224</v>
      </c>
      <c r="H2314" s="4" t="s">
        <v>8246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8279</v>
      </c>
      <c r="O2314" s="7">
        <f t="shared" si="216"/>
        <v>1.0786666666666667</v>
      </c>
      <c r="P2314" s="8">
        <f t="shared" si="217"/>
        <v>40.96</v>
      </c>
      <c r="Q2314" s="4" t="str">
        <f t="shared" si="218"/>
        <v>music</v>
      </c>
      <c r="R2314" s="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8.5" hidden="1" x14ac:dyDescent="0.4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8219</v>
      </c>
      <c r="G2315" s="4" t="s">
        <v>8224</v>
      </c>
      <c r="H2315" s="4" t="s">
        <v>8246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8279</v>
      </c>
      <c r="O2315" s="7">
        <f t="shared" si="216"/>
        <v>1.7584040000000001</v>
      </c>
      <c r="P2315" s="8">
        <f t="shared" si="217"/>
        <v>56</v>
      </c>
      <c r="Q2315" s="4" t="str">
        <f t="shared" si="218"/>
        <v>music</v>
      </c>
      <c r="R2315" s="4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2.75" hidden="1" x14ac:dyDescent="0.4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8219</v>
      </c>
      <c r="G2316" s="4" t="s">
        <v>8224</v>
      </c>
      <c r="H2316" s="4" t="s">
        <v>8246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8279</v>
      </c>
      <c r="O2316" s="7">
        <f t="shared" si="216"/>
        <v>1.5697000000000001</v>
      </c>
      <c r="P2316" s="8">
        <f t="shared" si="217"/>
        <v>37.67</v>
      </c>
      <c r="Q2316" s="4" t="str">
        <f t="shared" si="218"/>
        <v>music</v>
      </c>
      <c r="R2316" s="4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2.75" hidden="1" x14ac:dyDescent="0.4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8219</v>
      </c>
      <c r="G2317" s="4" t="s">
        <v>8224</v>
      </c>
      <c r="H2317" s="4" t="s">
        <v>8246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8279</v>
      </c>
      <c r="O2317" s="7">
        <f t="shared" si="216"/>
        <v>1.026</v>
      </c>
      <c r="P2317" s="8">
        <f t="shared" si="217"/>
        <v>40.08</v>
      </c>
      <c r="Q2317" s="4" t="str">
        <f t="shared" si="218"/>
        <v>music</v>
      </c>
      <c r="R2317" s="4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7" hidden="1" x14ac:dyDescent="0.4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8219</v>
      </c>
      <c r="G2318" s="4" t="s">
        <v>8224</v>
      </c>
      <c r="H2318" s="4" t="s">
        <v>8246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8279</v>
      </c>
      <c r="O2318" s="7">
        <f t="shared" si="216"/>
        <v>1.0404266666666666</v>
      </c>
      <c r="P2318" s="8">
        <f t="shared" si="217"/>
        <v>78.03</v>
      </c>
      <c r="Q2318" s="4" t="str">
        <f t="shared" si="218"/>
        <v>music</v>
      </c>
      <c r="R2318" s="4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2.75" hidden="1" x14ac:dyDescent="0.4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8219</v>
      </c>
      <c r="G2319" s="4" t="s">
        <v>8224</v>
      </c>
      <c r="H2319" s="4" t="s">
        <v>8246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8279</v>
      </c>
      <c r="O2319" s="7">
        <f t="shared" si="216"/>
        <v>1.04</v>
      </c>
      <c r="P2319" s="8">
        <f t="shared" si="217"/>
        <v>18.91</v>
      </c>
      <c r="Q2319" s="4" t="str">
        <f t="shared" si="218"/>
        <v>music</v>
      </c>
      <c r="R2319" s="4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7" hidden="1" x14ac:dyDescent="0.4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8219</v>
      </c>
      <c r="G2320" s="4" t="s">
        <v>8224</v>
      </c>
      <c r="H2320" s="4" t="s">
        <v>8246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8279</v>
      </c>
      <c r="O2320" s="7">
        <f t="shared" si="216"/>
        <v>1.2105999999999999</v>
      </c>
      <c r="P2320" s="8">
        <f t="shared" si="217"/>
        <v>37.130000000000003</v>
      </c>
      <c r="Q2320" s="4" t="str">
        <f t="shared" si="218"/>
        <v>music</v>
      </c>
      <c r="R2320" s="4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2.75" hidden="1" x14ac:dyDescent="0.4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8219</v>
      </c>
      <c r="G2321" s="4" t="s">
        <v>8224</v>
      </c>
      <c r="H2321" s="4" t="s">
        <v>8246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8279</v>
      </c>
      <c r="O2321" s="7">
        <f t="shared" si="216"/>
        <v>1.077</v>
      </c>
      <c r="P2321" s="8">
        <f t="shared" si="217"/>
        <v>41.96</v>
      </c>
      <c r="Q2321" s="4" t="str">
        <f t="shared" si="218"/>
        <v>music</v>
      </c>
      <c r="R2321" s="4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42.75" hidden="1" x14ac:dyDescent="0.4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8219</v>
      </c>
      <c r="G2322" s="4" t="s">
        <v>8224</v>
      </c>
      <c r="H2322" s="4" t="s">
        <v>8246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8279</v>
      </c>
      <c r="O2322" s="7">
        <f t="shared" si="216"/>
        <v>1.0866</v>
      </c>
      <c r="P2322" s="8">
        <f t="shared" si="217"/>
        <v>61.04</v>
      </c>
      <c r="Q2322" s="4" t="str">
        <f t="shared" si="218"/>
        <v>music</v>
      </c>
      <c r="R2322" s="4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2.75" hidden="1" x14ac:dyDescent="0.4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16"/>
        <v>0.39120962394619685</v>
      </c>
      <c r="P2323" s="8">
        <f t="shared" si="217"/>
        <v>64.53</v>
      </c>
      <c r="Q2323" s="4" t="str">
        <f t="shared" si="218"/>
        <v>food</v>
      </c>
      <c r="R2323" s="4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2.75" hidden="1" x14ac:dyDescent="0.4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16"/>
        <v>3.1481481481481478E-2</v>
      </c>
      <c r="P2324" s="8">
        <f t="shared" si="217"/>
        <v>21.25</v>
      </c>
      <c r="Q2324" s="4" t="str">
        <f t="shared" si="218"/>
        <v>food</v>
      </c>
      <c r="R2324" s="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2.75" hidden="1" x14ac:dyDescent="0.4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16"/>
        <v>0.48</v>
      </c>
      <c r="P2325" s="8">
        <f t="shared" si="217"/>
        <v>30</v>
      </c>
      <c r="Q2325" s="4" t="str">
        <f t="shared" si="218"/>
        <v>food</v>
      </c>
      <c r="R2325" s="4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28.5" hidden="1" x14ac:dyDescent="0.4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16"/>
        <v>0.20733333333333334</v>
      </c>
      <c r="P2326" s="8">
        <f t="shared" si="217"/>
        <v>25.49</v>
      </c>
      <c r="Q2326" s="4" t="str">
        <f t="shared" si="218"/>
        <v>food</v>
      </c>
      <c r="R2326" s="4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2.75" hidden="1" x14ac:dyDescent="0.4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16"/>
        <v>0.08</v>
      </c>
      <c r="P2327" s="8">
        <f t="shared" si="217"/>
        <v>11.43</v>
      </c>
      <c r="Q2327" s="4" t="str">
        <f t="shared" si="218"/>
        <v>food</v>
      </c>
      <c r="R2327" s="4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2.75" hidden="1" x14ac:dyDescent="0.4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16"/>
        <v>7.1999999999999998E-3</v>
      </c>
      <c r="P2328" s="8">
        <f t="shared" si="217"/>
        <v>108</v>
      </c>
      <c r="Q2328" s="4" t="str">
        <f t="shared" si="218"/>
        <v>food</v>
      </c>
      <c r="R2328" s="4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8.5" hidden="1" x14ac:dyDescent="0.4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8219</v>
      </c>
      <c r="G2329" s="4" t="s">
        <v>8224</v>
      </c>
      <c r="H2329" s="4" t="s">
        <v>8246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8298</v>
      </c>
      <c r="O2329" s="7">
        <f t="shared" si="216"/>
        <v>5.2609431428571432</v>
      </c>
      <c r="P2329" s="8">
        <f t="shared" si="217"/>
        <v>54.88</v>
      </c>
      <c r="Q2329" s="4" t="str">
        <f t="shared" si="218"/>
        <v>food</v>
      </c>
      <c r="R2329" s="4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7" hidden="1" x14ac:dyDescent="0.4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8219</v>
      </c>
      <c r="G2330" s="4" t="s">
        <v>8224</v>
      </c>
      <c r="H2330" s="4" t="s">
        <v>8246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8298</v>
      </c>
      <c r="O2330" s="7">
        <f t="shared" si="216"/>
        <v>2.5445000000000002</v>
      </c>
      <c r="P2330" s="8">
        <f t="shared" si="217"/>
        <v>47.38</v>
      </c>
      <c r="Q2330" s="4" t="str">
        <f t="shared" si="218"/>
        <v>food</v>
      </c>
      <c r="R2330" s="4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2.75" hidden="1" x14ac:dyDescent="0.4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8219</v>
      </c>
      <c r="G2331" s="4" t="s">
        <v>8224</v>
      </c>
      <c r="H2331" s="4" t="s">
        <v>8246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8298</v>
      </c>
      <c r="O2331" s="7">
        <f t="shared" si="216"/>
        <v>1.0591999999999999</v>
      </c>
      <c r="P2331" s="8">
        <f t="shared" si="217"/>
        <v>211.84</v>
      </c>
      <c r="Q2331" s="4" t="str">
        <f t="shared" si="218"/>
        <v>food</v>
      </c>
      <c r="R2331" s="4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42.75" hidden="1" x14ac:dyDescent="0.4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8219</v>
      </c>
      <c r="G2332" s="4" t="s">
        <v>8224</v>
      </c>
      <c r="H2332" s="4" t="s">
        <v>8246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8298</v>
      </c>
      <c r="O2332" s="7">
        <f t="shared" si="216"/>
        <v>1.0242285714285715</v>
      </c>
      <c r="P2332" s="8">
        <f t="shared" si="217"/>
        <v>219.93</v>
      </c>
      <c r="Q2332" s="4" t="str">
        <f t="shared" si="218"/>
        <v>food</v>
      </c>
      <c r="R2332" s="4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2.75" hidden="1" x14ac:dyDescent="0.4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8219</v>
      </c>
      <c r="G2333" s="4" t="s">
        <v>8224</v>
      </c>
      <c r="H2333" s="4" t="s">
        <v>8246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8298</v>
      </c>
      <c r="O2333" s="7">
        <f t="shared" si="216"/>
        <v>1.4431375</v>
      </c>
      <c r="P2333" s="8">
        <f t="shared" si="217"/>
        <v>40.799999999999997</v>
      </c>
      <c r="Q2333" s="4" t="str">
        <f t="shared" si="218"/>
        <v>food</v>
      </c>
      <c r="R2333" s="4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42.75" hidden="1" x14ac:dyDescent="0.4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8219</v>
      </c>
      <c r="G2334" s="4" t="s">
        <v>8224</v>
      </c>
      <c r="H2334" s="4" t="s">
        <v>8246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8298</v>
      </c>
      <c r="O2334" s="7">
        <f t="shared" si="216"/>
        <v>1.06308</v>
      </c>
      <c r="P2334" s="8">
        <f t="shared" si="217"/>
        <v>75.5</v>
      </c>
      <c r="Q2334" s="4" t="str">
        <f t="shared" si="218"/>
        <v>food</v>
      </c>
      <c r="R2334" s="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2.75" hidden="1" x14ac:dyDescent="0.4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8219</v>
      </c>
      <c r="G2335" s="4" t="s">
        <v>8224</v>
      </c>
      <c r="H2335" s="4" t="s">
        <v>8246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8298</v>
      </c>
      <c r="O2335" s="7">
        <f t="shared" si="216"/>
        <v>2.1216666666666666</v>
      </c>
      <c r="P2335" s="8">
        <f t="shared" si="217"/>
        <v>13.54</v>
      </c>
      <c r="Q2335" s="4" t="str">
        <f t="shared" si="218"/>
        <v>food</v>
      </c>
      <c r="R2335" s="4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2.75" hidden="1" x14ac:dyDescent="0.4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8219</v>
      </c>
      <c r="G2336" s="4" t="s">
        <v>8224</v>
      </c>
      <c r="H2336" s="4" t="s">
        <v>8246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8298</v>
      </c>
      <c r="O2336" s="7">
        <f t="shared" si="216"/>
        <v>1.0195000000000001</v>
      </c>
      <c r="P2336" s="8">
        <f t="shared" si="217"/>
        <v>60.87</v>
      </c>
      <c r="Q2336" s="4" t="str">
        <f t="shared" si="218"/>
        <v>food</v>
      </c>
      <c r="R2336" s="4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2.75" hidden="1" x14ac:dyDescent="0.4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8219</v>
      </c>
      <c r="G2337" s="4" t="s">
        <v>8224</v>
      </c>
      <c r="H2337" s="4" t="s">
        <v>8246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8298</v>
      </c>
      <c r="O2337" s="7">
        <f t="shared" si="216"/>
        <v>1.0227200000000001</v>
      </c>
      <c r="P2337" s="8">
        <f t="shared" si="217"/>
        <v>115.69</v>
      </c>
      <c r="Q2337" s="4" t="str">
        <f t="shared" si="218"/>
        <v>food</v>
      </c>
      <c r="R2337" s="4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2.75" hidden="1" x14ac:dyDescent="0.4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8219</v>
      </c>
      <c r="G2338" s="4" t="s">
        <v>8224</v>
      </c>
      <c r="H2338" s="4" t="s">
        <v>8246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8298</v>
      </c>
      <c r="O2338" s="7">
        <f t="shared" si="216"/>
        <v>5.2073254999999996</v>
      </c>
      <c r="P2338" s="8">
        <f t="shared" si="217"/>
        <v>48.1</v>
      </c>
      <c r="Q2338" s="4" t="str">
        <f t="shared" si="218"/>
        <v>food</v>
      </c>
      <c r="R2338" s="4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8.5" hidden="1" x14ac:dyDescent="0.4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8219</v>
      </c>
      <c r="G2339" s="4" t="s">
        <v>8224</v>
      </c>
      <c r="H2339" s="4" t="s">
        <v>8246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8298</v>
      </c>
      <c r="O2339" s="7">
        <f t="shared" si="216"/>
        <v>1.1065833333333333</v>
      </c>
      <c r="P2339" s="8">
        <f t="shared" si="217"/>
        <v>74.180000000000007</v>
      </c>
      <c r="Q2339" s="4" t="str">
        <f t="shared" si="218"/>
        <v>food</v>
      </c>
      <c r="R2339" s="4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2.75" hidden="1" x14ac:dyDescent="0.4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8219</v>
      </c>
      <c r="G2340" s="4" t="s">
        <v>8224</v>
      </c>
      <c r="H2340" s="4" t="s">
        <v>8246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8298</v>
      </c>
      <c r="O2340" s="7">
        <f t="shared" si="216"/>
        <v>1.0114333333333334</v>
      </c>
      <c r="P2340" s="8">
        <f t="shared" si="217"/>
        <v>123.35</v>
      </c>
      <c r="Q2340" s="4" t="str">
        <f t="shared" si="218"/>
        <v>food</v>
      </c>
      <c r="R2340" s="4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2.75" hidden="1" x14ac:dyDescent="0.4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8219</v>
      </c>
      <c r="G2341" s="4" t="s">
        <v>8224</v>
      </c>
      <c r="H2341" s="4" t="s">
        <v>8246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8298</v>
      </c>
      <c r="O2341" s="7">
        <f t="shared" si="216"/>
        <v>2.9420799999999998</v>
      </c>
      <c r="P2341" s="8">
        <f t="shared" si="217"/>
        <v>66.62</v>
      </c>
      <c r="Q2341" s="4" t="str">
        <f t="shared" si="218"/>
        <v>food</v>
      </c>
      <c r="R2341" s="4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2.75" hidden="1" x14ac:dyDescent="0.4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8219</v>
      </c>
      <c r="G2342" s="4" t="s">
        <v>8224</v>
      </c>
      <c r="H2342" s="4" t="s">
        <v>8246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8298</v>
      </c>
      <c r="O2342" s="7">
        <f t="shared" si="216"/>
        <v>1.0577749999999999</v>
      </c>
      <c r="P2342" s="8">
        <f t="shared" si="217"/>
        <v>104.99</v>
      </c>
      <c r="Q2342" s="4" t="str">
        <f t="shared" si="218"/>
        <v>food</v>
      </c>
      <c r="R2342" s="4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2.75" hidden="1" x14ac:dyDescent="0.4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8220</v>
      </c>
      <c r="G2343" s="4" t="s">
        <v>8224</v>
      </c>
      <c r="H2343" s="4" t="s">
        <v>8246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8272</v>
      </c>
      <c r="O2343" s="7">
        <f t="shared" si="216"/>
        <v>0</v>
      </c>
      <c r="P2343" s="8" t="e">
        <f t="shared" si="217"/>
        <v>#DIV/0!</v>
      </c>
      <c r="Q2343" s="4" t="str">
        <f t="shared" si="218"/>
        <v>technology</v>
      </c>
      <c r="R2343" s="4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42.75" hidden="1" x14ac:dyDescent="0.4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8220</v>
      </c>
      <c r="G2344" s="4" t="s">
        <v>8224</v>
      </c>
      <c r="H2344" s="4" t="s">
        <v>8246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8272</v>
      </c>
      <c r="O2344" s="7">
        <f t="shared" si="216"/>
        <v>0</v>
      </c>
      <c r="P2344" s="8" t="e">
        <f t="shared" si="217"/>
        <v>#DIV/0!</v>
      </c>
      <c r="Q2344" s="4" t="str">
        <f t="shared" si="218"/>
        <v>technology</v>
      </c>
      <c r="R2344" s="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2.75" hidden="1" x14ac:dyDescent="0.4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8220</v>
      </c>
      <c r="G2345" s="4" t="s">
        <v>8224</v>
      </c>
      <c r="H2345" s="4" t="s">
        <v>8246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8272</v>
      </c>
      <c r="O2345" s="7">
        <f t="shared" si="216"/>
        <v>0.03</v>
      </c>
      <c r="P2345" s="8">
        <f t="shared" si="217"/>
        <v>300</v>
      </c>
      <c r="Q2345" s="4" t="str">
        <f t="shared" si="218"/>
        <v>technology</v>
      </c>
      <c r="R2345" s="4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42.75" hidden="1" x14ac:dyDescent="0.4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8220</v>
      </c>
      <c r="G2346" s="4" t="s">
        <v>8229</v>
      </c>
      <c r="H2346" s="4" t="s">
        <v>8251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8272</v>
      </c>
      <c r="O2346" s="7">
        <f t="shared" si="216"/>
        <v>1E-3</v>
      </c>
      <c r="P2346" s="8">
        <f t="shared" si="217"/>
        <v>1</v>
      </c>
      <c r="Q2346" s="4" t="str">
        <f t="shared" si="218"/>
        <v>technology</v>
      </c>
      <c r="R2346" s="4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2.75" hidden="1" x14ac:dyDescent="0.4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8220</v>
      </c>
      <c r="G2347" s="4" t="s">
        <v>8224</v>
      </c>
      <c r="H2347" s="4" t="s">
        <v>8246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8272</v>
      </c>
      <c r="O2347" s="7">
        <f t="shared" si="216"/>
        <v>0</v>
      </c>
      <c r="P2347" s="8" t="e">
        <f t="shared" si="217"/>
        <v>#DIV/0!</v>
      </c>
      <c r="Q2347" s="4" t="str">
        <f t="shared" si="218"/>
        <v>technology</v>
      </c>
      <c r="R2347" s="4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2.75" hidden="1" x14ac:dyDescent="0.4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8220</v>
      </c>
      <c r="G2348" s="4" t="s">
        <v>8224</v>
      </c>
      <c r="H2348" s="4" t="s">
        <v>8246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8272</v>
      </c>
      <c r="O2348" s="7">
        <f t="shared" si="216"/>
        <v>6.4999999999999997E-4</v>
      </c>
      <c r="P2348" s="8">
        <f t="shared" si="217"/>
        <v>13</v>
      </c>
      <c r="Q2348" s="4" t="str">
        <f t="shared" si="218"/>
        <v>technology</v>
      </c>
      <c r="R2348" s="4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2.75" hidden="1" x14ac:dyDescent="0.4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8220</v>
      </c>
      <c r="G2349" s="4" t="s">
        <v>8224</v>
      </c>
      <c r="H2349" s="4" t="s">
        <v>8246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8272</v>
      </c>
      <c r="O2349" s="7">
        <f t="shared" si="216"/>
        <v>1.4999999999999999E-2</v>
      </c>
      <c r="P2349" s="8">
        <f t="shared" si="217"/>
        <v>15</v>
      </c>
      <c r="Q2349" s="4" t="str">
        <f t="shared" si="218"/>
        <v>technology</v>
      </c>
      <c r="R2349" s="4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2.75" hidden="1" x14ac:dyDescent="0.4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8220</v>
      </c>
      <c r="G2350" s="4" t="s">
        <v>8224</v>
      </c>
      <c r="H2350" s="4" t="s">
        <v>8246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8272</v>
      </c>
      <c r="O2350" s="7">
        <f t="shared" si="216"/>
        <v>3.8571428571428572E-3</v>
      </c>
      <c r="P2350" s="8">
        <f t="shared" si="217"/>
        <v>54</v>
      </c>
      <c r="Q2350" s="4" t="str">
        <f t="shared" si="218"/>
        <v>technology</v>
      </c>
      <c r="R2350" s="4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2.75" hidden="1" x14ac:dyDescent="0.4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8220</v>
      </c>
      <c r="G2351" s="4" t="s">
        <v>8235</v>
      </c>
      <c r="H2351" s="4" t="s">
        <v>8255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8272</v>
      </c>
      <c r="O2351" s="7">
        <f t="shared" si="216"/>
        <v>0</v>
      </c>
      <c r="P2351" s="8" t="e">
        <f t="shared" si="217"/>
        <v>#DIV/0!</v>
      </c>
      <c r="Q2351" s="4" t="str">
        <f t="shared" si="218"/>
        <v>technology</v>
      </c>
      <c r="R2351" s="4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2.75" hidden="1" x14ac:dyDescent="0.4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8220</v>
      </c>
      <c r="G2352" s="4" t="s">
        <v>8241</v>
      </c>
      <c r="H2352" s="4" t="s">
        <v>8249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8272</v>
      </c>
      <c r="O2352" s="7">
        <f t="shared" si="216"/>
        <v>0</v>
      </c>
      <c r="P2352" s="8" t="e">
        <f t="shared" si="217"/>
        <v>#DIV/0!</v>
      </c>
      <c r="Q2352" s="4" t="str">
        <f t="shared" si="218"/>
        <v>technology</v>
      </c>
      <c r="R2352" s="4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8.5" hidden="1" x14ac:dyDescent="0.4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8220</v>
      </c>
      <c r="G2353" s="4" t="s">
        <v>8228</v>
      </c>
      <c r="H2353" s="4" t="s">
        <v>8250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8272</v>
      </c>
      <c r="O2353" s="7">
        <f t="shared" si="216"/>
        <v>5.7142857142857143E-3</v>
      </c>
      <c r="P2353" s="8">
        <f t="shared" si="217"/>
        <v>15.43</v>
      </c>
      <c r="Q2353" s="4" t="str">
        <f t="shared" si="218"/>
        <v>technology</v>
      </c>
      <c r="R2353" s="4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2.75" hidden="1" x14ac:dyDescent="0.4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8220</v>
      </c>
      <c r="G2354" s="4" t="s">
        <v>8224</v>
      </c>
      <c r="H2354" s="4" t="s">
        <v>8246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8272</v>
      </c>
      <c r="O2354" s="7">
        <f t="shared" si="216"/>
        <v>0</v>
      </c>
      <c r="P2354" s="8" t="e">
        <f t="shared" si="217"/>
        <v>#DIV/0!</v>
      </c>
      <c r="Q2354" s="4" t="str">
        <f t="shared" si="218"/>
        <v>technology</v>
      </c>
      <c r="R2354" s="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2.75" hidden="1" x14ac:dyDescent="0.4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8220</v>
      </c>
      <c r="G2355" s="4" t="s">
        <v>8224</v>
      </c>
      <c r="H2355" s="4" t="s">
        <v>8246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8272</v>
      </c>
      <c r="O2355" s="7">
        <f t="shared" si="216"/>
        <v>0</v>
      </c>
      <c r="P2355" s="8" t="e">
        <f t="shared" si="217"/>
        <v>#DIV/0!</v>
      </c>
      <c r="Q2355" s="4" t="str">
        <f t="shared" si="218"/>
        <v>technology</v>
      </c>
      <c r="R2355" s="4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2.75" hidden="1" x14ac:dyDescent="0.4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8220</v>
      </c>
      <c r="G2356" s="4" t="s">
        <v>8224</v>
      </c>
      <c r="H2356" s="4" t="s">
        <v>8246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8272</v>
      </c>
      <c r="O2356" s="7">
        <f t="shared" si="216"/>
        <v>7.1428571428571429E-4</v>
      </c>
      <c r="P2356" s="8">
        <f t="shared" si="217"/>
        <v>25</v>
      </c>
      <c r="Q2356" s="4" t="str">
        <f t="shared" si="218"/>
        <v>technology</v>
      </c>
      <c r="R2356" s="4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2.75" hidden="1" x14ac:dyDescent="0.4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8220</v>
      </c>
      <c r="G2357" s="4" t="s">
        <v>8226</v>
      </c>
      <c r="H2357" s="4" t="s">
        <v>8248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8272</v>
      </c>
      <c r="O2357" s="7">
        <f t="shared" si="216"/>
        <v>6.875E-3</v>
      </c>
      <c r="P2357" s="8">
        <f t="shared" si="217"/>
        <v>27.5</v>
      </c>
      <c r="Q2357" s="4" t="str">
        <f t="shared" si="218"/>
        <v>technology</v>
      </c>
      <c r="R2357" s="4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8.5" hidden="1" x14ac:dyDescent="0.4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8220</v>
      </c>
      <c r="G2358" s="4" t="s">
        <v>8233</v>
      </c>
      <c r="H2358" s="4" t="s">
        <v>8249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8272</v>
      </c>
      <c r="O2358" s="7">
        <f t="shared" si="216"/>
        <v>0</v>
      </c>
      <c r="P2358" s="8" t="e">
        <f t="shared" si="217"/>
        <v>#DIV/0!</v>
      </c>
      <c r="Q2358" s="4" t="str">
        <f t="shared" si="218"/>
        <v>technology</v>
      </c>
      <c r="R2358" s="4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28.5" hidden="1" x14ac:dyDescent="0.4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8220</v>
      </c>
      <c r="G2359" s="4" t="s">
        <v>8225</v>
      </c>
      <c r="H2359" s="4" t="s">
        <v>8247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8272</v>
      </c>
      <c r="O2359" s="7">
        <f t="shared" si="216"/>
        <v>0</v>
      </c>
      <c r="P2359" s="8" t="e">
        <f t="shared" si="217"/>
        <v>#DIV/0!</v>
      </c>
      <c r="Q2359" s="4" t="str">
        <f t="shared" si="218"/>
        <v>technology</v>
      </c>
      <c r="R2359" s="4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2.75" hidden="1" x14ac:dyDescent="0.4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8220</v>
      </c>
      <c r="G2360" s="4" t="s">
        <v>8225</v>
      </c>
      <c r="H2360" s="4" t="s">
        <v>8247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8272</v>
      </c>
      <c r="O2360" s="7">
        <f t="shared" si="216"/>
        <v>0</v>
      </c>
      <c r="P2360" s="8" t="e">
        <f t="shared" si="217"/>
        <v>#DIV/0!</v>
      </c>
      <c r="Q2360" s="4" t="str">
        <f t="shared" si="218"/>
        <v>technology</v>
      </c>
      <c r="R2360" s="4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2.75" hidden="1" x14ac:dyDescent="0.4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8220</v>
      </c>
      <c r="G2361" s="4" t="s">
        <v>8224</v>
      </c>
      <c r="H2361" s="4" t="s">
        <v>8246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8272</v>
      </c>
      <c r="O2361" s="7">
        <f t="shared" si="216"/>
        <v>0.14680000000000001</v>
      </c>
      <c r="P2361" s="8">
        <f t="shared" si="217"/>
        <v>367</v>
      </c>
      <c r="Q2361" s="4" t="str">
        <f t="shared" si="218"/>
        <v>technology</v>
      </c>
      <c r="R2361" s="4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2.75" hidden="1" x14ac:dyDescent="0.4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8220</v>
      </c>
      <c r="G2362" s="4" t="s">
        <v>8229</v>
      </c>
      <c r="H2362" s="4" t="s">
        <v>8251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8272</v>
      </c>
      <c r="O2362" s="7">
        <f t="shared" si="216"/>
        <v>4.0000000000000002E-4</v>
      </c>
      <c r="P2362" s="8">
        <f t="shared" si="217"/>
        <v>2</v>
      </c>
      <c r="Q2362" s="4" t="str">
        <f t="shared" si="218"/>
        <v>technology</v>
      </c>
      <c r="R2362" s="4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42.75" hidden="1" x14ac:dyDescent="0.4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8220</v>
      </c>
      <c r="G2363" s="4" t="s">
        <v>8229</v>
      </c>
      <c r="H2363" s="4" t="s">
        <v>8251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8272</v>
      </c>
      <c r="O2363" s="7">
        <f t="shared" si="216"/>
        <v>0</v>
      </c>
      <c r="P2363" s="8" t="e">
        <f t="shared" si="217"/>
        <v>#DIV/0!</v>
      </c>
      <c r="Q2363" s="4" t="str">
        <f t="shared" si="218"/>
        <v>technology</v>
      </c>
      <c r="R2363" s="4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2.75" hidden="1" x14ac:dyDescent="0.4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8220</v>
      </c>
      <c r="G2364" s="4" t="s">
        <v>8224</v>
      </c>
      <c r="H2364" s="4" t="s">
        <v>8246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8272</v>
      </c>
      <c r="O2364" s="7">
        <f t="shared" si="216"/>
        <v>0.2857142857142857</v>
      </c>
      <c r="P2364" s="8">
        <f t="shared" si="217"/>
        <v>60</v>
      </c>
      <c r="Q2364" s="4" t="str">
        <f t="shared" si="218"/>
        <v>technology</v>
      </c>
      <c r="R2364" s="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42.75" hidden="1" x14ac:dyDescent="0.4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8220</v>
      </c>
      <c r="G2365" s="4" t="s">
        <v>8224</v>
      </c>
      <c r="H2365" s="4" t="s">
        <v>8246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8272</v>
      </c>
      <c r="O2365" s="7">
        <f t="shared" si="216"/>
        <v>0</v>
      </c>
      <c r="P2365" s="8" t="e">
        <f t="shared" si="217"/>
        <v>#DIV/0!</v>
      </c>
      <c r="Q2365" s="4" t="str">
        <f t="shared" si="218"/>
        <v>technology</v>
      </c>
      <c r="R2365" s="4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8.5" hidden="1" x14ac:dyDescent="0.4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8220</v>
      </c>
      <c r="G2366" s="4" t="s">
        <v>8224</v>
      </c>
      <c r="H2366" s="4" t="s">
        <v>8246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8272</v>
      </c>
      <c r="O2366" s="7">
        <f t="shared" si="216"/>
        <v>0</v>
      </c>
      <c r="P2366" s="8" t="e">
        <f t="shared" si="217"/>
        <v>#DIV/0!</v>
      </c>
      <c r="Q2366" s="4" t="str">
        <f t="shared" si="218"/>
        <v>technology</v>
      </c>
      <c r="R2366" s="4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2.75" hidden="1" x14ac:dyDescent="0.4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8220</v>
      </c>
      <c r="G2367" s="4" t="s">
        <v>8237</v>
      </c>
      <c r="H2367" s="4" t="s">
        <v>8249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8272</v>
      </c>
      <c r="O2367" s="7">
        <f t="shared" si="216"/>
        <v>0</v>
      </c>
      <c r="P2367" s="8" t="e">
        <f t="shared" si="217"/>
        <v>#DIV/0!</v>
      </c>
      <c r="Q2367" s="4" t="str">
        <f t="shared" si="218"/>
        <v>technology</v>
      </c>
      <c r="R2367" s="4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2.75" hidden="1" x14ac:dyDescent="0.4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8220</v>
      </c>
      <c r="G2368" s="4" t="s">
        <v>8225</v>
      </c>
      <c r="H2368" s="4" t="s">
        <v>8247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8272</v>
      </c>
      <c r="O2368" s="7">
        <f t="shared" si="216"/>
        <v>0.1052</v>
      </c>
      <c r="P2368" s="8">
        <f t="shared" si="217"/>
        <v>97.41</v>
      </c>
      <c r="Q2368" s="4" t="str">
        <f t="shared" si="218"/>
        <v>technology</v>
      </c>
      <c r="R2368" s="4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2.75" hidden="1" x14ac:dyDescent="0.4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8220</v>
      </c>
      <c r="G2369" s="4" t="s">
        <v>8224</v>
      </c>
      <c r="H2369" s="4" t="s">
        <v>8246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8272</v>
      </c>
      <c r="O2369" s="7">
        <f t="shared" si="216"/>
        <v>1.34E-2</v>
      </c>
      <c r="P2369" s="8">
        <f t="shared" si="217"/>
        <v>47.86</v>
      </c>
      <c r="Q2369" s="4" t="str">
        <f t="shared" si="218"/>
        <v>technology</v>
      </c>
      <c r="R2369" s="4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2.75" hidden="1" x14ac:dyDescent="0.4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8220</v>
      </c>
      <c r="G2370" s="4" t="s">
        <v>8224</v>
      </c>
      <c r="H2370" s="4" t="s">
        <v>8246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8272</v>
      </c>
      <c r="O2370" s="7">
        <f t="shared" ref="O2370:O2433" si="222">E2370/D2370</f>
        <v>2.5000000000000001E-3</v>
      </c>
      <c r="P2370" s="8">
        <f t="shared" ref="P2370:P2433" si="223">ROUND(E2370/L2370, 2)</f>
        <v>50</v>
      </c>
      <c r="Q2370" s="4" t="str">
        <f t="shared" si="218"/>
        <v>technology</v>
      </c>
      <c r="R2370" s="4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2.75" hidden="1" x14ac:dyDescent="0.4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8220</v>
      </c>
      <c r="G2371" s="4" t="s">
        <v>8224</v>
      </c>
      <c r="H2371" s="4" t="s">
        <v>8246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8272</v>
      </c>
      <c r="O2371" s="7">
        <f t="shared" si="222"/>
        <v>0</v>
      </c>
      <c r="P2371" s="8" t="e">
        <f t="shared" si="223"/>
        <v>#DIV/0!</v>
      </c>
      <c r="Q2371" s="4" t="str">
        <f t="shared" ref="Q2371:Q2434" si="224">LEFT(N2371,(SEARCH("/",N2371,1)-1))</f>
        <v>technology</v>
      </c>
      <c r="R2371" s="4" t="str">
        <f t="shared" ref="R2371:R2434" si="225">RIGHT(N2371,(LEN(N2371)-SEARCH("/",N2371,1)))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2.75" hidden="1" x14ac:dyDescent="0.4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8220</v>
      </c>
      <c r="G2372" s="4" t="s">
        <v>8224</v>
      </c>
      <c r="H2372" s="4" t="s">
        <v>8246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8272</v>
      </c>
      <c r="O2372" s="7">
        <f t="shared" si="222"/>
        <v>3.2799999999999999E-3</v>
      </c>
      <c r="P2372" s="8">
        <f t="shared" si="223"/>
        <v>20.5</v>
      </c>
      <c r="Q2372" s="4" t="str">
        <f t="shared" si="224"/>
        <v>technology</v>
      </c>
      <c r="R2372" s="4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2.75" hidden="1" x14ac:dyDescent="0.4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8220</v>
      </c>
      <c r="G2373" s="4" t="s">
        <v>8224</v>
      </c>
      <c r="H2373" s="4" t="s">
        <v>8246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8272</v>
      </c>
      <c r="O2373" s="7">
        <f t="shared" si="222"/>
        <v>0</v>
      </c>
      <c r="P2373" s="8" t="e">
        <f t="shared" si="223"/>
        <v>#DIV/0!</v>
      </c>
      <c r="Q2373" s="4" t="str">
        <f t="shared" si="224"/>
        <v>technology</v>
      </c>
      <c r="R2373" s="4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2.75" hidden="1" x14ac:dyDescent="0.4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8220</v>
      </c>
      <c r="G2374" s="4" t="s">
        <v>8226</v>
      </c>
      <c r="H2374" s="4" t="s">
        <v>8248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8272</v>
      </c>
      <c r="O2374" s="7">
        <f t="shared" si="222"/>
        <v>3.272727272727273E-2</v>
      </c>
      <c r="P2374" s="8">
        <f t="shared" si="223"/>
        <v>30</v>
      </c>
      <c r="Q2374" s="4" t="str">
        <f t="shared" si="224"/>
        <v>technology</v>
      </c>
      <c r="R2374" s="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8.5" hidden="1" x14ac:dyDescent="0.4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8220</v>
      </c>
      <c r="G2375" s="4" t="s">
        <v>8235</v>
      </c>
      <c r="H2375" s="4" t="s">
        <v>8255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8272</v>
      </c>
      <c r="O2375" s="7">
        <f t="shared" si="222"/>
        <v>5.8823529411764708E-5</v>
      </c>
      <c r="P2375" s="8">
        <f t="shared" si="223"/>
        <v>50</v>
      </c>
      <c r="Q2375" s="4" t="str">
        <f t="shared" si="224"/>
        <v>technology</v>
      </c>
      <c r="R2375" s="4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42.75" hidden="1" x14ac:dyDescent="0.4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8220</v>
      </c>
      <c r="G2376" s="4" t="s">
        <v>8224</v>
      </c>
      <c r="H2376" s="4" t="s">
        <v>8246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8272</v>
      </c>
      <c r="O2376" s="7">
        <f t="shared" si="222"/>
        <v>4.5454545454545455E-4</v>
      </c>
      <c r="P2376" s="8">
        <f t="shared" si="223"/>
        <v>10</v>
      </c>
      <c r="Q2376" s="4" t="str">
        <f t="shared" si="224"/>
        <v>technology</v>
      </c>
      <c r="R2376" s="4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2.75" hidden="1" x14ac:dyDescent="0.4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8220</v>
      </c>
      <c r="G2377" s="4" t="s">
        <v>8224</v>
      </c>
      <c r="H2377" s="4" t="s">
        <v>8246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8272</v>
      </c>
      <c r="O2377" s="7">
        <f t="shared" si="222"/>
        <v>0</v>
      </c>
      <c r="P2377" s="8" t="e">
        <f t="shared" si="223"/>
        <v>#DIV/0!</v>
      </c>
      <c r="Q2377" s="4" t="str">
        <f t="shared" si="224"/>
        <v>technology</v>
      </c>
      <c r="R2377" s="4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2.75" hidden="1" x14ac:dyDescent="0.4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8220</v>
      </c>
      <c r="G2378" s="4" t="s">
        <v>8224</v>
      </c>
      <c r="H2378" s="4" t="s">
        <v>8246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8272</v>
      </c>
      <c r="O2378" s="7">
        <f t="shared" si="222"/>
        <v>0.10877666666666666</v>
      </c>
      <c r="P2378" s="8">
        <f t="shared" si="223"/>
        <v>81.58</v>
      </c>
      <c r="Q2378" s="4" t="str">
        <f t="shared" si="224"/>
        <v>technology</v>
      </c>
      <c r="R2378" s="4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2.75" hidden="1" x14ac:dyDescent="0.4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8220</v>
      </c>
      <c r="G2379" s="4" t="s">
        <v>8229</v>
      </c>
      <c r="H2379" s="4" t="s">
        <v>8251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8272</v>
      </c>
      <c r="O2379" s="7">
        <f t="shared" si="222"/>
        <v>0</v>
      </c>
      <c r="P2379" s="8" t="e">
        <f t="shared" si="223"/>
        <v>#DIV/0!</v>
      </c>
      <c r="Q2379" s="4" t="str">
        <f t="shared" si="224"/>
        <v>technology</v>
      </c>
      <c r="R2379" s="4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28.5" hidden="1" x14ac:dyDescent="0.4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8220</v>
      </c>
      <c r="G2380" s="4" t="s">
        <v>8224</v>
      </c>
      <c r="H2380" s="4" t="s">
        <v>8246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8272</v>
      </c>
      <c r="O2380" s="7">
        <f t="shared" si="222"/>
        <v>0</v>
      </c>
      <c r="P2380" s="8" t="e">
        <f t="shared" si="223"/>
        <v>#DIV/0!</v>
      </c>
      <c r="Q2380" s="4" t="str">
        <f t="shared" si="224"/>
        <v>technology</v>
      </c>
      <c r="R2380" s="4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8.5" hidden="1" x14ac:dyDescent="0.4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8220</v>
      </c>
      <c r="G2381" s="4" t="s">
        <v>8224</v>
      </c>
      <c r="H2381" s="4" t="s">
        <v>8246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8272</v>
      </c>
      <c r="O2381" s="7">
        <f t="shared" si="222"/>
        <v>0</v>
      </c>
      <c r="P2381" s="8" t="e">
        <f t="shared" si="223"/>
        <v>#DIV/0!</v>
      </c>
      <c r="Q2381" s="4" t="str">
        <f t="shared" si="224"/>
        <v>technology</v>
      </c>
      <c r="R2381" s="4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2.75" hidden="1" x14ac:dyDescent="0.4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8220</v>
      </c>
      <c r="G2382" s="4" t="s">
        <v>8224</v>
      </c>
      <c r="H2382" s="4" t="s">
        <v>8246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8272</v>
      </c>
      <c r="O2382" s="7">
        <f t="shared" si="222"/>
        <v>3.6666666666666666E-3</v>
      </c>
      <c r="P2382" s="8">
        <f t="shared" si="223"/>
        <v>18.329999999999998</v>
      </c>
      <c r="Q2382" s="4" t="str">
        <f t="shared" si="224"/>
        <v>technology</v>
      </c>
      <c r="R2382" s="4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2.75" hidden="1" x14ac:dyDescent="0.4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8220</v>
      </c>
      <c r="G2383" s="4" t="s">
        <v>8224</v>
      </c>
      <c r="H2383" s="4" t="s">
        <v>8246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8272</v>
      </c>
      <c r="O2383" s="7">
        <f t="shared" si="222"/>
        <v>1.8193398957730169E-2</v>
      </c>
      <c r="P2383" s="8">
        <f t="shared" si="223"/>
        <v>224.43</v>
      </c>
      <c r="Q2383" s="4" t="str">
        <f t="shared" si="224"/>
        <v>technology</v>
      </c>
      <c r="R2383" s="4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7" hidden="1" x14ac:dyDescent="0.4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8220</v>
      </c>
      <c r="G2384" s="4" t="s">
        <v>8224</v>
      </c>
      <c r="H2384" s="4" t="s">
        <v>8246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8272</v>
      </c>
      <c r="O2384" s="7">
        <f t="shared" si="222"/>
        <v>2.5000000000000001E-2</v>
      </c>
      <c r="P2384" s="8">
        <f t="shared" si="223"/>
        <v>37.5</v>
      </c>
      <c r="Q2384" s="4" t="str">
        <f t="shared" si="224"/>
        <v>technology</v>
      </c>
      <c r="R2384" s="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2.75" hidden="1" x14ac:dyDescent="0.4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8220</v>
      </c>
      <c r="G2385" s="4" t="s">
        <v>8228</v>
      </c>
      <c r="H2385" s="4" t="s">
        <v>8250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8272</v>
      </c>
      <c r="O2385" s="7">
        <f t="shared" si="222"/>
        <v>4.3499999999999997E-2</v>
      </c>
      <c r="P2385" s="8">
        <f t="shared" si="223"/>
        <v>145</v>
      </c>
      <c r="Q2385" s="4" t="str">
        <f t="shared" si="224"/>
        <v>technology</v>
      </c>
      <c r="R2385" s="4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42.75" hidden="1" x14ac:dyDescent="0.4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8220</v>
      </c>
      <c r="G2386" s="4" t="s">
        <v>8224</v>
      </c>
      <c r="H2386" s="4" t="s">
        <v>8246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8272</v>
      </c>
      <c r="O2386" s="7">
        <f t="shared" si="222"/>
        <v>8.0000000000000002E-3</v>
      </c>
      <c r="P2386" s="8">
        <f t="shared" si="223"/>
        <v>1</v>
      </c>
      <c r="Q2386" s="4" t="str">
        <f t="shared" si="224"/>
        <v>technology</v>
      </c>
      <c r="R2386" s="4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2.75" hidden="1" x14ac:dyDescent="0.4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8220</v>
      </c>
      <c r="G2387" s="4" t="s">
        <v>8224</v>
      </c>
      <c r="H2387" s="4" t="s">
        <v>8246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8272</v>
      </c>
      <c r="O2387" s="7">
        <f t="shared" si="222"/>
        <v>1.2123076923076924E-2</v>
      </c>
      <c r="P2387" s="8">
        <f t="shared" si="223"/>
        <v>112.57</v>
      </c>
      <c r="Q2387" s="4" t="str">
        <f t="shared" si="224"/>
        <v>technology</v>
      </c>
      <c r="R2387" s="4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2.75" hidden="1" x14ac:dyDescent="0.4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8220</v>
      </c>
      <c r="G2388" s="4" t="s">
        <v>8229</v>
      </c>
      <c r="H2388" s="4" t="s">
        <v>8251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8272</v>
      </c>
      <c r="O2388" s="7">
        <f t="shared" si="222"/>
        <v>0</v>
      </c>
      <c r="P2388" s="8" t="e">
        <f t="shared" si="223"/>
        <v>#DIV/0!</v>
      </c>
      <c r="Q2388" s="4" t="str">
        <f t="shared" si="224"/>
        <v>technology</v>
      </c>
      <c r="R2388" s="4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42.75" hidden="1" x14ac:dyDescent="0.4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8220</v>
      </c>
      <c r="G2389" s="4" t="s">
        <v>8224</v>
      </c>
      <c r="H2389" s="4" t="s">
        <v>8246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8272</v>
      </c>
      <c r="O2389" s="7">
        <f t="shared" si="222"/>
        <v>6.8399999999999997E-3</v>
      </c>
      <c r="P2389" s="8">
        <f t="shared" si="223"/>
        <v>342</v>
      </c>
      <c r="Q2389" s="4" t="str">
        <f t="shared" si="224"/>
        <v>technology</v>
      </c>
      <c r="R2389" s="4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2.75" hidden="1" x14ac:dyDescent="0.4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8220</v>
      </c>
      <c r="G2390" s="4" t="s">
        <v>8224</v>
      </c>
      <c r="H2390" s="4" t="s">
        <v>8246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8272</v>
      </c>
      <c r="O2390" s="7">
        <f t="shared" si="222"/>
        <v>1.2513513513513513E-2</v>
      </c>
      <c r="P2390" s="8">
        <f t="shared" si="223"/>
        <v>57.88</v>
      </c>
      <c r="Q2390" s="4" t="str">
        <f t="shared" si="224"/>
        <v>technology</v>
      </c>
      <c r="R2390" s="4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7" hidden="1" x14ac:dyDescent="0.4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8220</v>
      </c>
      <c r="G2391" s="4" t="s">
        <v>8230</v>
      </c>
      <c r="H2391" s="4" t="s">
        <v>8249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8272</v>
      </c>
      <c r="O2391" s="7">
        <f t="shared" si="222"/>
        <v>1.8749999999999999E-3</v>
      </c>
      <c r="P2391" s="8">
        <f t="shared" si="223"/>
        <v>30</v>
      </c>
      <c r="Q2391" s="4" t="str">
        <f t="shared" si="224"/>
        <v>technology</v>
      </c>
      <c r="R2391" s="4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2.75" hidden="1" x14ac:dyDescent="0.4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8220</v>
      </c>
      <c r="G2392" s="4" t="s">
        <v>8226</v>
      </c>
      <c r="H2392" s="4" t="s">
        <v>8248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8272</v>
      </c>
      <c r="O2392" s="7">
        <f t="shared" si="222"/>
        <v>0</v>
      </c>
      <c r="P2392" s="8" t="e">
        <f t="shared" si="223"/>
        <v>#DIV/0!</v>
      </c>
      <c r="Q2392" s="4" t="str">
        <f t="shared" si="224"/>
        <v>technology</v>
      </c>
      <c r="R2392" s="4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8.5" hidden="1" x14ac:dyDescent="0.4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8220</v>
      </c>
      <c r="G2393" s="4" t="s">
        <v>8224</v>
      </c>
      <c r="H2393" s="4" t="s">
        <v>8246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8272</v>
      </c>
      <c r="O2393" s="7">
        <f t="shared" si="222"/>
        <v>1.25E-3</v>
      </c>
      <c r="P2393" s="8">
        <f t="shared" si="223"/>
        <v>25</v>
      </c>
      <c r="Q2393" s="4" t="str">
        <f t="shared" si="224"/>
        <v>technology</v>
      </c>
      <c r="R2393" s="4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42.75" hidden="1" x14ac:dyDescent="0.4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8220</v>
      </c>
      <c r="G2394" s="4" t="s">
        <v>8224</v>
      </c>
      <c r="H2394" s="4" t="s">
        <v>8246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8272</v>
      </c>
      <c r="O2394" s="7">
        <f t="shared" si="222"/>
        <v>0</v>
      </c>
      <c r="P2394" s="8" t="e">
        <f t="shared" si="223"/>
        <v>#DIV/0!</v>
      </c>
      <c r="Q2394" s="4" t="str">
        <f t="shared" si="224"/>
        <v>technology</v>
      </c>
      <c r="R2394" s="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2.75" hidden="1" x14ac:dyDescent="0.4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8220</v>
      </c>
      <c r="G2395" s="4" t="s">
        <v>8224</v>
      </c>
      <c r="H2395" s="4" t="s">
        <v>8246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8272</v>
      </c>
      <c r="O2395" s="7">
        <f t="shared" si="222"/>
        <v>5.0000000000000001E-4</v>
      </c>
      <c r="P2395" s="8">
        <f t="shared" si="223"/>
        <v>50</v>
      </c>
      <c r="Q2395" s="4" t="str">
        <f t="shared" si="224"/>
        <v>technology</v>
      </c>
      <c r="R2395" s="4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2.75" hidden="1" x14ac:dyDescent="0.4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8220</v>
      </c>
      <c r="G2396" s="4" t="s">
        <v>8241</v>
      </c>
      <c r="H2396" s="4" t="s">
        <v>8249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8272</v>
      </c>
      <c r="O2396" s="7">
        <f t="shared" si="222"/>
        <v>5.9999999999999995E-4</v>
      </c>
      <c r="P2396" s="8">
        <f t="shared" si="223"/>
        <v>1.5</v>
      </c>
      <c r="Q2396" s="4" t="str">
        <f t="shared" si="224"/>
        <v>technology</v>
      </c>
      <c r="R2396" s="4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2.75" hidden="1" x14ac:dyDescent="0.4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8220</v>
      </c>
      <c r="G2397" s="4" t="s">
        <v>8224</v>
      </c>
      <c r="H2397" s="4" t="s">
        <v>8246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8272</v>
      </c>
      <c r="O2397" s="7">
        <f t="shared" si="222"/>
        <v>0</v>
      </c>
      <c r="P2397" s="8" t="e">
        <f t="shared" si="223"/>
        <v>#DIV/0!</v>
      </c>
      <c r="Q2397" s="4" t="str">
        <f t="shared" si="224"/>
        <v>technology</v>
      </c>
      <c r="R2397" s="4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2.75" hidden="1" x14ac:dyDescent="0.4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8220</v>
      </c>
      <c r="G2398" s="4" t="s">
        <v>8240</v>
      </c>
      <c r="H2398" s="4" t="s">
        <v>8257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8272</v>
      </c>
      <c r="O2398" s="7">
        <f t="shared" si="222"/>
        <v>2E-3</v>
      </c>
      <c r="P2398" s="8">
        <f t="shared" si="223"/>
        <v>10</v>
      </c>
      <c r="Q2398" s="4" t="str">
        <f t="shared" si="224"/>
        <v>technology</v>
      </c>
      <c r="R2398" s="4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2.75" hidden="1" x14ac:dyDescent="0.4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8220</v>
      </c>
      <c r="G2399" s="4" t="s">
        <v>8224</v>
      </c>
      <c r="H2399" s="4" t="s">
        <v>8246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8272</v>
      </c>
      <c r="O2399" s="7">
        <f t="shared" si="222"/>
        <v>0</v>
      </c>
      <c r="P2399" s="8" t="e">
        <f t="shared" si="223"/>
        <v>#DIV/0!</v>
      </c>
      <c r="Q2399" s="4" t="str">
        <f t="shared" si="224"/>
        <v>technology</v>
      </c>
      <c r="R2399" s="4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2.75" hidden="1" x14ac:dyDescent="0.4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8220</v>
      </c>
      <c r="G2400" s="4" t="s">
        <v>8224</v>
      </c>
      <c r="H2400" s="4" t="s">
        <v>8246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8272</v>
      </c>
      <c r="O2400" s="7">
        <f t="shared" si="222"/>
        <v>0</v>
      </c>
      <c r="P2400" s="8" t="e">
        <f t="shared" si="223"/>
        <v>#DIV/0!</v>
      </c>
      <c r="Q2400" s="4" t="str">
        <f t="shared" si="224"/>
        <v>technology</v>
      </c>
      <c r="R2400" s="4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2.75" hidden="1" x14ac:dyDescent="0.4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8220</v>
      </c>
      <c r="G2401" s="4" t="s">
        <v>8235</v>
      </c>
      <c r="H2401" s="4" t="s">
        <v>8255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8272</v>
      </c>
      <c r="O2401" s="7">
        <f t="shared" si="222"/>
        <v>0</v>
      </c>
      <c r="P2401" s="8" t="e">
        <f t="shared" si="223"/>
        <v>#DIV/0!</v>
      </c>
      <c r="Q2401" s="4" t="str">
        <f t="shared" si="224"/>
        <v>technology</v>
      </c>
      <c r="R2401" s="4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2.75" hidden="1" x14ac:dyDescent="0.4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8220</v>
      </c>
      <c r="G2402" s="4" t="s">
        <v>8226</v>
      </c>
      <c r="H2402" s="4" t="s">
        <v>8248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8272</v>
      </c>
      <c r="O2402" s="7">
        <f t="shared" si="222"/>
        <v>0</v>
      </c>
      <c r="P2402" s="8" t="e">
        <f t="shared" si="223"/>
        <v>#DIV/0!</v>
      </c>
      <c r="Q2402" s="4" t="str">
        <f t="shared" si="224"/>
        <v>technology</v>
      </c>
      <c r="R2402" s="4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2.75" x14ac:dyDescent="0.4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8221</v>
      </c>
      <c r="G2403" s="4" t="s">
        <v>8224</v>
      </c>
      <c r="H2403" s="4" t="s">
        <v>8246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8284</v>
      </c>
      <c r="O2403" s="7">
        <f t="shared" si="222"/>
        <v>7.1785714285714283E-3</v>
      </c>
      <c r="P2403" s="8">
        <f t="shared" si="223"/>
        <v>22.33</v>
      </c>
      <c r="Q2403" s="4" t="str">
        <f t="shared" si="224"/>
        <v>food</v>
      </c>
      <c r="R2403" s="4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x14ac:dyDescent="0.4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8221</v>
      </c>
      <c r="G2404" s="4" t="s">
        <v>8224</v>
      </c>
      <c r="H2404" s="4" t="s">
        <v>8246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8284</v>
      </c>
      <c r="O2404" s="7">
        <f t="shared" si="222"/>
        <v>4.3333333333333331E-3</v>
      </c>
      <c r="P2404" s="8">
        <f t="shared" si="223"/>
        <v>52</v>
      </c>
      <c r="Q2404" s="4" t="str">
        <f t="shared" si="224"/>
        <v>food</v>
      </c>
      <c r="R2404" s="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2.75" x14ac:dyDescent="0.4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8221</v>
      </c>
      <c r="G2405" s="4" t="s">
        <v>8225</v>
      </c>
      <c r="H2405" s="4" t="s">
        <v>8247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8284</v>
      </c>
      <c r="O2405" s="7">
        <f t="shared" si="222"/>
        <v>0.16833333333333333</v>
      </c>
      <c r="P2405" s="8">
        <f t="shared" si="223"/>
        <v>16.829999999999998</v>
      </c>
      <c r="Q2405" s="4" t="str">
        <f t="shared" si="224"/>
        <v>food</v>
      </c>
      <c r="R2405" s="4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2.75" x14ac:dyDescent="0.4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8221</v>
      </c>
      <c r="G2406" s="4" t="s">
        <v>8224</v>
      </c>
      <c r="H2406" s="4" t="s">
        <v>8246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8284</v>
      </c>
      <c r="O2406" s="7">
        <f t="shared" si="222"/>
        <v>0</v>
      </c>
      <c r="P2406" s="8" t="e">
        <f t="shared" si="223"/>
        <v>#DIV/0!</v>
      </c>
      <c r="Q2406" s="4" t="str">
        <f t="shared" si="224"/>
        <v>food</v>
      </c>
      <c r="R2406" s="4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2.75" x14ac:dyDescent="0.4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8221</v>
      </c>
      <c r="G2407" s="4" t="s">
        <v>8224</v>
      </c>
      <c r="H2407" s="4" t="s">
        <v>8246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8284</v>
      </c>
      <c r="O2407" s="7">
        <f t="shared" si="222"/>
        <v>0.22520000000000001</v>
      </c>
      <c r="P2407" s="8">
        <f t="shared" si="223"/>
        <v>56.3</v>
      </c>
      <c r="Q2407" s="4" t="str">
        <f t="shared" si="224"/>
        <v>food</v>
      </c>
      <c r="R2407" s="4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2.75" x14ac:dyDescent="0.4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8221</v>
      </c>
      <c r="G2408" s="4" t="s">
        <v>8224</v>
      </c>
      <c r="H2408" s="4" t="s">
        <v>8246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8284</v>
      </c>
      <c r="O2408" s="7">
        <f t="shared" si="222"/>
        <v>0.41384615384615386</v>
      </c>
      <c r="P2408" s="8">
        <f t="shared" si="223"/>
        <v>84.06</v>
      </c>
      <c r="Q2408" s="4" t="str">
        <f t="shared" si="224"/>
        <v>food</v>
      </c>
      <c r="R2408" s="4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7" x14ac:dyDescent="0.4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8221</v>
      </c>
      <c r="G2409" s="4" t="s">
        <v>8224</v>
      </c>
      <c r="H2409" s="4" t="s">
        <v>8246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8284</v>
      </c>
      <c r="O2409" s="7">
        <f t="shared" si="222"/>
        <v>0.25259090909090909</v>
      </c>
      <c r="P2409" s="8">
        <f t="shared" si="223"/>
        <v>168.39</v>
      </c>
      <c r="Q2409" s="4" t="str">
        <f t="shared" si="224"/>
        <v>food</v>
      </c>
      <c r="R2409" s="4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28.5" x14ac:dyDescent="0.4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8221</v>
      </c>
      <c r="G2410" s="4" t="s">
        <v>8224</v>
      </c>
      <c r="H2410" s="4" t="s">
        <v>8246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8284</v>
      </c>
      <c r="O2410" s="7">
        <f t="shared" si="222"/>
        <v>2E-3</v>
      </c>
      <c r="P2410" s="8">
        <f t="shared" si="223"/>
        <v>15</v>
      </c>
      <c r="Q2410" s="4" t="str">
        <f t="shared" si="224"/>
        <v>food</v>
      </c>
      <c r="R2410" s="4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28.5" x14ac:dyDescent="0.4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8221</v>
      </c>
      <c r="G2411" s="4" t="s">
        <v>8224</v>
      </c>
      <c r="H2411" s="4" t="s">
        <v>8246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8284</v>
      </c>
      <c r="O2411" s="7">
        <f t="shared" si="222"/>
        <v>1.84E-2</v>
      </c>
      <c r="P2411" s="8">
        <f t="shared" si="223"/>
        <v>76.67</v>
      </c>
      <c r="Q2411" s="4" t="str">
        <f t="shared" si="224"/>
        <v>food</v>
      </c>
      <c r="R2411" s="4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7" x14ac:dyDescent="0.4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8221</v>
      </c>
      <c r="G2412" s="4" t="s">
        <v>8226</v>
      </c>
      <c r="H2412" s="4" t="s">
        <v>8248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8284</v>
      </c>
      <c r="O2412" s="7">
        <f t="shared" si="222"/>
        <v>0</v>
      </c>
      <c r="P2412" s="8" t="e">
        <f t="shared" si="223"/>
        <v>#DIV/0!</v>
      </c>
      <c r="Q2412" s="4" t="str">
        <f t="shared" si="224"/>
        <v>food</v>
      </c>
      <c r="R2412" s="4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42.75" x14ac:dyDescent="0.4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8221</v>
      </c>
      <c r="G2413" s="4" t="s">
        <v>8224</v>
      </c>
      <c r="H2413" s="4" t="s">
        <v>8246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8284</v>
      </c>
      <c r="O2413" s="7">
        <f t="shared" si="222"/>
        <v>6.0400000000000002E-3</v>
      </c>
      <c r="P2413" s="8">
        <f t="shared" si="223"/>
        <v>50.33</v>
      </c>
      <c r="Q2413" s="4" t="str">
        <f t="shared" si="224"/>
        <v>food</v>
      </c>
      <c r="R2413" s="4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42.75" x14ac:dyDescent="0.4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8221</v>
      </c>
      <c r="G2414" s="4" t="s">
        <v>8230</v>
      </c>
      <c r="H2414" s="4" t="s">
        <v>8249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8284</v>
      </c>
      <c r="O2414" s="7">
        <f t="shared" si="222"/>
        <v>0</v>
      </c>
      <c r="P2414" s="8" t="e">
        <f t="shared" si="223"/>
        <v>#DIV/0!</v>
      </c>
      <c r="Q2414" s="4" t="str">
        <f t="shared" si="224"/>
        <v>food</v>
      </c>
      <c r="R2414" s="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2.75" x14ac:dyDescent="0.4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8221</v>
      </c>
      <c r="G2415" s="4" t="s">
        <v>8224</v>
      </c>
      <c r="H2415" s="4" t="s">
        <v>8246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8284</v>
      </c>
      <c r="O2415" s="7">
        <f t="shared" si="222"/>
        <v>8.3333333333333332E-3</v>
      </c>
      <c r="P2415" s="8">
        <f t="shared" si="223"/>
        <v>8.33</v>
      </c>
      <c r="Q2415" s="4" t="str">
        <f t="shared" si="224"/>
        <v>food</v>
      </c>
      <c r="R2415" s="4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2.75" x14ac:dyDescent="0.4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8221</v>
      </c>
      <c r="G2416" s="4" t="s">
        <v>8224</v>
      </c>
      <c r="H2416" s="4" t="s">
        <v>8246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8284</v>
      </c>
      <c r="O2416" s="7">
        <f t="shared" si="222"/>
        <v>3.0666666666666665E-2</v>
      </c>
      <c r="P2416" s="8">
        <f t="shared" si="223"/>
        <v>35.380000000000003</v>
      </c>
      <c r="Q2416" s="4" t="str">
        <f t="shared" si="224"/>
        <v>food</v>
      </c>
      <c r="R2416" s="4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2.75" x14ac:dyDescent="0.4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8221</v>
      </c>
      <c r="G2417" s="4" t="s">
        <v>8224</v>
      </c>
      <c r="H2417" s="4" t="s">
        <v>8246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8284</v>
      </c>
      <c r="O2417" s="7">
        <f t="shared" si="222"/>
        <v>5.5833333333333334E-3</v>
      </c>
      <c r="P2417" s="8">
        <f t="shared" si="223"/>
        <v>55.83</v>
      </c>
      <c r="Q2417" s="4" t="str">
        <f t="shared" si="224"/>
        <v>food</v>
      </c>
      <c r="R2417" s="4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2.75" x14ac:dyDescent="0.4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8221</v>
      </c>
      <c r="G2418" s="4" t="s">
        <v>8224</v>
      </c>
      <c r="H2418" s="4" t="s">
        <v>8246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8284</v>
      </c>
      <c r="O2418" s="7">
        <f t="shared" si="222"/>
        <v>2.5000000000000001E-4</v>
      </c>
      <c r="P2418" s="8">
        <f t="shared" si="223"/>
        <v>5</v>
      </c>
      <c r="Q2418" s="4" t="str">
        <f t="shared" si="224"/>
        <v>food</v>
      </c>
      <c r="R2418" s="4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2.75" x14ac:dyDescent="0.4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8221</v>
      </c>
      <c r="G2419" s="4" t="s">
        <v>8224</v>
      </c>
      <c r="H2419" s="4" t="s">
        <v>8246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8284</v>
      </c>
      <c r="O2419" s="7">
        <f t="shared" si="222"/>
        <v>0</v>
      </c>
      <c r="P2419" s="8" t="e">
        <f t="shared" si="223"/>
        <v>#DIV/0!</v>
      </c>
      <c r="Q2419" s="4" t="str">
        <f t="shared" si="224"/>
        <v>food</v>
      </c>
      <c r="R2419" s="4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4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8221</v>
      </c>
      <c r="G2420" s="4" t="s">
        <v>8224</v>
      </c>
      <c r="H2420" s="4" t="s">
        <v>8246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8284</v>
      </c>
      <c r="O2420" s="7">
        <f t="shared" si="222"/>
        <v>2.0000000000000001E-4</v>
      </c>
      <c r="P2420" s="8">
        <f t="shared" si="223"/>
        <v>1</v>
      </c>
      <c r="Q2420" s="4" t="str">
        <f t="shared" si="224"/>
        <v>food</v>
      </c>
      <c r="R2420" s="4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42.75" x14ac:dyDescent="0.4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8221</v>
      </c>
      <c r="G2421" s="4" t="s">
        <v>8224</v>
      </c>
      <c r="H2421" s="4" t="s">
        <v>8246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8284</v>
      </c>
      <c r="O2421" s="7">
        <f t="shared" si="222"/>
        <v>0</v>
      </c>
      <c r="P2421" s="8" t="e">
        <f t="shared" si="223"/>
        <v>#DIV/0!</v>
      </c>
      <c r="Q2421" s="4" t="str">
        <f t="shared" si="224"/>
        <v>food</v>
      </c>
      <c r="R2421" s="4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2.75" x14ac:dyDescent="0.4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8221</v>
      </c>
      <c r="G2422" s="4" t="s">
        <v>8224</v>
      </c>
      <c r="H2422" s="4" t="s">
        <v>8246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8284</v>
      </c>
      <c r="O2422" s="7">
        <f t="shared" si="222"/>
        <v>0.14825133372851215</v>
      </c>
      <c r="P2422" s="8">
        <f t="shared" si="223"/>
        <v>69.47</v>
      </c>
      <c r="Q2422" s="4" t="str">
        <f t="shared" si="224"/>
        <v>food</v>
      </c>
      <c r="R2422" s="4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8.5" x14ac:dyDescent="0.4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8221</v>
      </c>
      <c r="G2423" s="4" t="s">
        <v>8224</v>
      </c>
      <c r="H2423" s="4" t="s">
        <v>8246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8284</v>
      </c>
      <c r="O2423" s="7">
        <f t="shared" si="222"/>
        <v>1.6666666666666666E-4</v>
      </c>
      <c r="P2423" s="8">
        <f t="shared" si="223"/>
        <v>1</v>
      </c>
      <c r="Q2423" s="4" t="str">
        <f t="shared" si="224"/>
        <v>food</v>
      </c>
      <c r="R2423" s="4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8.5" x14ac:dyDescent="0.4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8221</v>
      </c>
      <c r="G2424" s="4" t="s">
        <v>8224</v>
      </c>
      <c r="H2424" s="4" t="s">
        <v>8246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8284</v>
      </c>
      <c r="O2424" s="7">
        <f t="shared" si="222"/>
        <v>2E-3</v>
      </c>
      <c r="P2424" s="8">
        <f t="shared" si="223"/>
        <v>1</v>
      </c>
      <c r="Q2424" s="4" t="str">
        <f t="shared" si="224"/>
        <v>food</v>
      </c>
      <c r="R2424" s="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2.75" x14ac:dyDescent="0.4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8221</v>
      </c>
      <c r="G2425" s="4" t="s">
        <v>8224</v>
      </c>
      <c r="H2425" s="4" t="s">
        <v>8246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8284</v>
      </c>
      <c r="O2425" s="7">
        <f t="shared" si="222"/>
        <v>1.3333333333333334E-4</v>
      </c>
      <c r="P2425" s="8">
        <f t="shared" si="223"/>
        <v>8</v>
      </c>
      <c r="Q2425" s="4" t="str">
        <f t="shared" si="224"/>
        <v>food</v>
      </c>
      <c r="R2425" s="4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8.5" x14ac:dyDescent="0.4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8221</v>
      </c>
      <c r="G2426" s="4" t="s">
        <v>8224</v>
      </c>
      <c r="H2426" s="4" t="s">
        <v>8246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8284</v>
      </c>
      <c r="O2426" s="7">
        <f t="shared" si="222"/>
        <v>1.24E-2</v>
      </c>
      <c r="P2426" s="8">
        <f t="shared" si="223"/>
        <v>34.44</v>
      </c>
      <c r="Q2426" s="4" t="str">
        <f t="shared" si="224"/>
        <v>food</v>
      </c>
      <c r="R2426" s="4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42.75" x14ac:dyDescent="0.4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8221</v>
      </c>
      <c r="G2427" s="4" t="s">
        <v>8224</v>
      </c>
      <c r="H2427" s="4" t="s">
        <v>8246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8284</v>
      </c>
      <c r="O2427" s="7">
        <f t="shared" si="222"/>
        <v>2.8571428571428574E-4</v>
      </c>
      <c r="P2427" s="8">
        <f t="shared" si="223"/>
        <v>1</v>
      </c>
      <c r="Q2427" s="4" t="str">
        <f t="shared" si="224"/>
        <v>food</v>
      </c>
      <c r="R2427" s="4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2.75" x14ac:dyDescent="0.4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8221</v>
      </c>
      <c r="G2428" s="4" t="s">
        <v>8224</v>
      </c>
      <c r="H2428" s="4" t="s">
        <v>8246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8284</v>
      </c>
      <c r="O2428" s="7">
        <f t="shared" si="222"/>
        <v>0</v>
      </c>
      <c r="P2428" s="8" t="e">
        <f t="shared" si="223"/>
        <v>#DIV/0!</v>
      </c>
      <c r="Q2428" s="4" t="str">
        <f t="shared" si="224"/>
        <v>food</v>
      </c>
      <c r="R2428" s="4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8.5" x14ac:dyDescent="0.4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8221</v>
      </c>
      <c r="G2429" s="4" t="s">
        <v>8224</v>
      </c>
      <c r="H2429" s="4" t="s">
        <v>8246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8284</v>
      </c>
      <c r="O2429" s="7">
        <f t="shared" si="222"/>
        <v>2.0000000000000002E-5</v>
      </c>
      <c r="P2429" s="8">
        <f t="shared" si="223"/>
        <v>1</v>
      </c>
      <c r="Q2429" s="4" t="str">
        <f t="shared" si="224"/>
        <v>food</v>
      </c>
      <c r="R2429" s="4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8.5" x14ac:dyDescent="0.4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8221</v>
      </c>
      <c r="G2430" s="4" t="s">
        <v>8224</v>
      </c>
      <c r="H2430" s="4" t="s">
        <v>8246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8284</v>
      </c>
      <c r="O2430" s="7">
        <f t="shared" si="222"/>
        <v>2.8571428571428571E-5</v>
      </c>
      <c r="P2430" s="8">
        <f t="shared" si="223"/>
        <v>1</v>
      </c>
      <c r="Q2430" s="4" t="str">
        <f t="shared" si="224"/>
        <v>food</v>
      </c>
      <c r="R2430" s="4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2.75" x14ac:dyDescent="0.4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8221</v>
      </c>
      <c r="G2431" s="4" t="s">
        <v>8234</v>
      </c>
      <c r="H2431" s="4" t="s">
        <v>8254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8284</v>
      </c>
      <c r="O2431" s="7">
        <f t="shared" si="222"/>
        <v>1.4321428571428572E-2</v>
      </c>
      <c r="P2431" s="8">
        <f t="shared" si="223"/>
        <v>501.25</v>
      </c>
      <c r="Q2431" s="4" t="str">
        <f t="shared" si="224"/>
        <v>food</v>
      </c>
      <c r="R2431" s="4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42.75" x14ac:dyDescent="0.4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8221</v>
      </c>
      <c r="G2432" s="4" t="s">
        <v>8224</v>
      </c>
      <c r="H2432" s="4" t="s">
        <v>8246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8284</v>
      </c>
      <c r="O2432" s="7">
        <f t="shared" si="222"/>
        <v>7.0000000000000001E-3</v>
      </c>
      <c r="P2432" s="8">
        <f t="shared" si="223"/>
        <v>10.5</v>
      </c>
      <c r="Q2432" s="4" t="str">
        <f t="shared" si="224"/>
        <v>food</v>
      </c>
      <c r="R2432" s="4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8.5" x14ac:dyDescent="0.4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8221</v>
      </c>
      <c r="G2433" s="4" t="s">
        <v>8224</v>
      </c>
      <c r="H2433" s="4" t="s">
        <v>8246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8284</v>
      </c>
      <c r="O2433" s="7">
        <f t="shared" si="222"/>
        <v>2.0000000000000002E-5</v>
      </c>
      <c r="P2433" s="8">
        <f t="shared" si="223"/>
        <v>1</v>
      </c>
      <c r="Q2433" s="4" t="str">
        <f t="shared" si="224"/>
        <v>food</v>
      </c>
      <c r="R2433" s="4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2.75" x14ac:dyDescent="0.4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8221</v>
      </c>
      <c r="G2434" s="4" t="s">
        <v>8224</v>
      </c>
      <c r="H2434" s="4" t="s">
        <v>8246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8284</v>
      </c>
      <c r="O2434" s="7">
        <f t="shared" ref="O2434:O2497" si="228">E2434/D2434</f>
        <v>1.4285714285714287E-4</v>
      </c>
      <c r="P2434" s="8">
        <f t="shared" ref="P2434:P2497" si="229">ROUND(E2434/L2434, 2)</f>
        <v>1</v>
      </c>
      <c r="Q2434" s="4" t="str">
        <f t="shared" si="224"/>
        <v>food</v>
      </c>
      <c r="R2434" s="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42.75" x14ac:dyDescent="0.4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8221</v>
      </c>
      <c r="G2435" s="4" t="s">
        <v>8224</v>
      </c>
      <c r="H2435" s="4" t="s">
        <v>8246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8284</v>
      </c>
      <c r="O2435" s="7">
        <f t="shared" si="228"/>
        <v>0</v>
      </c>
      <c r="P2435" s="8" t="e">
        <f t="shared" si="229"/>
        <v>#DIV/0!</v>
      </c>
      <c r="Q2435" s="4" t="str">
        <f t="shared" ref="Q2435:Q2498" si="230">LEFT(N2435,(SEARCH("/",N2435,1)-1))</f>
        <v>food</v>
      </c>
      <c r="R2435" s="4" t="str">
        <f t="shared" ref="R2435:R2498" si="231">RIGHT(N2435,(LEN(N2435)-SEARCH("/",N2435,1)))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2.75" x14ac:dyDescent="0.4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8221</v>
      </c>
      <c r="G2436" s="4" t="s">
        <v>8224</v>
      </c>
      <c r="H2436" s="4" t="s">
        <v>8246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8284</v>
      </c>
      <c r="O2436" s="7">
        <f t="shared" si="228"/>
        <v>1.2999999999999999E-3</v>
      </c>
      <c r="P2436" s="8">
        <f t="shared" si="229"/>
        <v>13</v>
      </c>
      <c r="Q2436" s="4" t="str">
        <f t="shared" si="230"/>
        <v>food</v>
      </c>
      <c r="R2436" s="4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2.75" x14ac:dyDescent="0.4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8221</v>
      </c>
      <c r="G2437" s="4" t="s">
        <v>8235</v>
      </c>
      <c r="H2437" s="4" t="s">
        <v>8255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8284</v>
      </c>
      <c r="O2437" s="7">
        <f t="shared" si="228"/>
        <v>4.8960000000000002E-3</v>
      </c>
      <c r="P2437" s="8">
        <f t="shared" si="229"/>
        <v>306</v>
      </c>
      <c r="Q2437" s="4" t="str">
        <f t="shared" si="230"/>
        <v>food</v>
      </c>
      <c r="R2437" s="4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42.75" x14ac:dyDescent="0.4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8221</v>
      </c>
      <c r="G2438" s="4" t="s">
        <v>8229</v>
      </c>
      <c r="H2438" s="4" t="s">
        <v>8251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8284</v>
      </c>
      <c r="O2438" s="7">
        <f t="shared" si="228"/>
        <v>3.8461538461538462E-4</v>
      </c>
      <c r="P2438" s="8">
        <f t="shared" si="229"/>
        <v>22.5</v>
      </c>
      <c r="Q2438" s="4" t="str">
        <f t="shared" si="230"/>
        <v>food</v>
      </c>
      <c r="R2438" s="4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2.75" x14ac:dyDescent="0.4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8221</v>
      </c>
      <c r="G2439" s="4" t="s">
        <v>8224</v>
      </c>
      <c r="H2439" s="4" t="s">
        <v>8246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8284</v>
      </c>
      <c r="O2439" s="7">
        <f t="shared" si="228"/>
        <v>0</v>
      </c>
      <c r="P2439" s="8" t="e">
        <f t="shared" si="229"/>
        <v>#DIV/0!</v>
      </c>
      <c r="Q2439" s="4" t="str">
        <f t="shared" si="230"/>
        <v>food</v>
      </c>
      <c r="R2439" s="4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2.75" x14ac:dyDescent="0.4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8221</v>
      </c>
      <c r="G2440" s="4" t="s">
        <v>8224</v>
      </c>
      <c r="H2440" s="4" t="s">
        <v>8246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8284</v>
      </c>
      <c r="O2440" s="7">
        <f t="shared" si="228"/>
        <v>3.3333333333333335E-3</v>
      </c>
      <c r="P2440" s="8">
        <f t="shared" si="229"/>
        <v>50</v>
      </c>
      <c r="Q2440" s="4" t="str">
        <f t="shared" si="230"/>
        <v>food</v>
      </c>
      <c r="R2440" s="4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42.75" x14ac:dyDescent="0.4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8221</v>
      </c>
      <c r="G2441" s="4" t="s">
        <v>8224</v>
      </c>
      <c r="H2441" s="4" t="s">
        <v>8246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8284</v>
      </c>
      <c r="O2441" s="7">
        <f t="shared" si="228"/>
        <v>0</v>
      </c>
      <c r="P2441" s="8" t="e">
        <f t="shared" si="229"/>
        <v>#DIV/0!</v>
      </c>
      <c r="Q2441" s="4" t="str">
        <f t="shared" si="230"/>
        <v>food</v>
      </c>
      <c r="R2441" s="4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8.5" x14ac:dyDescent="0.4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8221</v>
      </c>
      <c r="G2442" s="4" t="s">
        <v>8242</v>
      </c>
      <c r="H2442" s="4" t="s">
        <v>8249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8284</v>
      </c>
      <c r="O2442" s="7">
        <f t="shared" si="228"/>
        <v>2E-3</v>
      </c>
      <c r="P2442" s="8">
        <f t="shared" si="229"/>
        <v>5</v>
      </c>
      <c r="Q2442" s="4" t="str">
        <f t="shared" si="230"/>
        <v>food</v>
      </c>
      <c r="R2442" s="4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8.5" hidden="1" x14ac:dyDescent="0.4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8219</v>
      </c>
      <c r="G2443" s="4" t="s">
        <v>8224</v>
      </c>
      <c r="H2443" s="4" t="s">
        <v>8246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8298</v>
      </c>
      <c r="O2443" s="7">
        <f t="shared" si="228"/>
        <v>1.0788</v>
      </c>
      <c r="P2443" s="8">
        <f t="shared" si="229"/>
        <v>74.23</v>
      </c>
      <c r="Q2443" s="4" t="str">
        <f t="shared" si="230"/>
        <v>food</v>
      </c>
      <c r="R2443" s="4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8.5" hidden="1" x14ac:dyDescent="0.4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8219</v>
      </c>
      <c r="G2444" s="4" t="s">
        <v>8224</v>
      </c>
      <c r="H2444" s="4" t="s">
        <v>8246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8298</v>
      </c>
      <c r="O2444" s="7">
        <f t="shared" si="228"/>
        <v>1.2594166666666666</v>
      </c>
      <c r="P2444" s="8">
        <f t="shared" si="229"/>
        <v>81.25</v>
      </c>
      <c r="Q2444" s="4" t="str">
        <f t="shared" si="230"/>
        <v>food</v>
      </c>
      <c r="R2444" s="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42.75" hidden="1" x14ac:dyDescent="0.4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8219</v>
      </c>
      <c r="G2445" s="4" t="s">
        <v>8224</v>
      </c>
      <c r="H2445" s="4" t="s">
        <v>8246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8298</v>
      </c>
      <c r="O2445" s="7">
        <f t="shared" si="228"/>
        <v>2.0251494999999999</v>
      </c>
      <c r="P2445" s="8">
        <f t="shared" si="229"/>
        <v>130.22999999999999</v>
      </c>
      <c r="Q2445" s="4" t="str">
        <f t="shared" si="230"/>
        <v>food</v>
      </c>
      <c r="R2445" s="4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2.75" hidden="1" x14ac:dyDescent="0.4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8219</v>
      </c>
      <c r="G2446" s="4" t="s">
        <v>8224</v>
      </c>
      <c r="H2446" s="4" t="s">
        <v>8246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8298</v>
      </c>
      <c r="O2446" s="7">
        <f t="shared" si="228"/>
        <v>1.0860000000000001</v>
      </c>
      <c r="P2446" s="8">
        <f t="shared" si="229"/>
        <v>53.41</v>
      </c>
      <c r="Q2446" s="4" t="str">
        <f t="shared" si="230"/>
        <v>food</v>
      </c>
      <c r="R2446" s="4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7" hidden="1" x14ac:dyDescent="0.4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8219</v>
      </c>
      <c r="G2447" s="4" t="s">
        <v>8224</v>
      </c>
      <c r="H2447" s="4" t="s">
        <v>8246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8298</v>
      </c>
      <c r="O2447" s="7">
        <f t="shared" si="228"/>
        <v>1.728</v>
      </c>
      <c r="P2447" s="8">
        <f t="shared" si="229"/>
        <v>75.13</v>
      </c>
      <c r="Q2447" s="4" t="str">
        <f t="shared" si="230"/>
        <v>food</v>
      </c>
      <c r="R2447" s="4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42.75" hidden="1" x14ac:dyDescent="0.4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8219</v>
      </c>
      <c r="G2448" s="4" t="s">
        <v>8224</v>
      </c>
      <c r="H2448" s="4" t="s">
        <v>8246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8298</v>
      </c>
      <c r="O2448" s="7">
        <f t="shared" si="228"/>
        <v>1.6798</v>
      </c>
      <c r="P2448" s="8">
        <f t="shared" si="229"/>
        <v>75.67</v>
      </c>
      <c r="Q2448" s="4" t="str">
        <f t="shared" si="230"/>
        <v>food</v>
      </c>
      <c r="R2448" s="4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42.75" hidden="1" x14ac:dyDescent="0.4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8219</v>
      </c>
      <c r="G2449" s="4" t="s">
        <v>8224</v>
      </c>
      <c r="H2449" s="4" t="s">
        <v>8246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8298</v>
      </c>
      <c r="O2449" s="7">
        <f t="shared" si="228"/>
        <v>4.2720000000000002</v>
      </c>
      <c r="P2449" s="8">
        <f t="shared" si="229"/>
        <v>31.69</v>
      </c>
      <c r="Q2449" s="4" t="str">
        <f t="shared" si="230"/>
        <v>food</v>
      </c>
      <c r="R2449" s="4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42.75" hidden="1" x14ac:dyDescent="0.4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8219</v>
      </c>
      <c r="G2450" s="4" t="s">
        <v>8224</v>
      </c>
      <c r="H2450" s="4" t="s">
        <v>8246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8298</v>
      </c>
      <c r="O2450" s="7">
        <f t="shared" si="228"/>
        <v>1.075</v>
      </c>
      <c r="P2450" s="8">
        <f t="shared" si="229"/>
        <v>47.78</v>
      </c>
      <c r="Q2450" s="4" t="str">
        <f t="shared" si="230"/>
        <v>food</v>
      </c>
      <c r="R2450" s="4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2.75" hidden="1" x14ac:dyDescent="0.4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8219</v>
      </c>
      <c r="G2451" s="4" t="s">
        <v>8224</v>
      </c>
      <c r="H2451" s="4" t="s">
        <v>8246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8298</v>
      </c>
      <c r="O2451" s="7">
        <f t="shared" si="228"/>
        <v>1.08</v>
      </c>
      <c r="P2451" s="8">
        <f t="shared" si="229"/>
        <v>90</v>
      </c>
      <c r="Q2451" s="4" t="str">
        <f t="shared" si="230"/>
        <v>food</v>
      </c>
      <c r="R2451" s="4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2.75" hidden="1" x14ac:dyDescent="0.4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8219</v>
      </c>
      <c r="G2452" s="4" t="s">
        <v>8224</v>
      </c>
      <c r="H2452" s="4" t="s">
        <v>8246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8298</v>
      </c>
      <c r="O2452" s="7">
        <f t="shared" si="228"/>
        <v>1.0153353333333335</v>
      </c>
      <c r="P2452" s="8">
        <f t="shared" si="229"/>
        <v>149.31</v>
      </c>
      <c r="Q2452" s="4" t="str">
        <f t="shared" si="230"/>
        <v>food</v>
      </c>
      <c r="R2452" s="4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2.75" hidden="1" x14ac:dyDescent="0.4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8219</v>
      </c>
      <c r="G2453" s="4" t="s">
        <v>8224</v>
      </c>
      <c r="H2453" s="4" t="s">
        <v>8246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8298</v>
      </c>
      <c r="O2453" s="7">
        <f t="shared" si="228"/>
        <v>1.1545000000000001</v>
      </c>
      <c r="P2453" s="8">
        <f t="shared" si="229"/>
        <v>62.07</v>
      </c>
      <c r="Q2453" s="4" t="str">
        <f t="shared" si="230"/>
        <v>food</v>
      </c>
      <c r="R2453" s="4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2.75" hidden="1" x14ac:dyDescent="0.4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8219</v>
      </c>
      <c r="G2454" s="4" t="s">
        <v>8224</v>
      </c>
      <c r="H2454" s="4" t="s">
        <v>8246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8298</v>
      </c>
      <c r="O2454" s="7">
        <f t="shared" si="228"/>
        <v>1.335</v>
      </c>
      <c r="P2454" s="8">
        <f t="shared" si="229"/>
        <v>53.4</v>
      </c>
      <c r="Q2454" s="4" t="str">
        <f t="shared" si="230"/>
        <v>food</v>
      </c>
      <c r="R2454" s="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2.75" hidden="1" x14ac:dyDescent="0.4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8219</v>
      </c>
      <c r="G2455" s="4" t="s">
        <v>8224</v>
      </c>
      <c r="H2455" s="4" t="s">
        <v>8246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8298</v>
      </c>
      <c r="O2455" s="7">
        <f t="shared" si="228"/>
        <v>1.5469999999999999</v>
      </c>
      <c r="P2455" s="8">
        <f t="shared" si="229"/>
        <v>69.27</v>
      </c>
      <c r="Q2455" s="4" t="str">
        <f t="shared" si="230"/>
        <v>food</v>
      </c>
      <c r="R2455" s="4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2.75" hidden="1" x14ac:dyDescent="0.4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8219</v>
      </c>
      <c r="G2456" s="4" t="s">
        <v>8224</v>
      </c>
      <c r="H2456" s="4" t="s">
        <v>8246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8298</v>
      </c>
      <c r="O2456" s="7">
        <f t="shared" si="228"/>
        <v>1.0084571428571429</v>
      </c>
      <c r="P2456" s="8">
        <f t="shared" si="229"/>
        <v>271.51</v>
      </c>
      <c r="Q2456" s="4" t="str">
        <f t="shared" si="230"/>
        <v>food</v>
      </c>
      <c r="R2456" s="4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2.75" hidden="1" x14ac:dyDescent="0.4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8219</v>
      </c>
      <c r="G2457" s="4" t="s">
        <v>8224</v>
      </c>
      <c r="H2457" s="4" t="s">
        <v>8246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8298</v>
      </c>
      <c r="O2457" s="7">
        <f t="shared" si="228"/>
        <v>1.82</v>
      </c>
      <c r="P2457" s="8">
        <f t="shared" si="229"/>
        <v>34.130000000000003</v>
      </c>
      <c r="Q2457" s="4" t="str">
        <f t="shared" si="230"/>
        <v>food</v>
      </c>
      <c r="R2457" s="4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2.75" hidden="1" x14ac:dyDescent="0.4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8219</v>
      </c>
      <c r="G2458" s="4" t="s">
        <v>8224</v>
      </c>
      <c r="H2458" s="4" t="s">
        <v>8246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8298</v>
      </c>
      <c r="O2458" s="7">
        <f t="shared" si="228"/>
        <v>1.8086666666666666</v>
      </c>
      <c r="P2458" s="8">
        <f t="shared" si="229"/>
        <v>40.49</v>
      </c>
      <c r="Q2458" s="4" t="str">
        <f t="shared" si="230"/>
        <v>food</v>
      </c>
      <c r="R2458" s="4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2.75" hidden="1" x14ac:dyDescent="0.4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8219</v>
      </c>
      <c r="G2459" s="4" t="s">
        <v>8224</v>
      </c>
      <c r="H2459" s="4" t="s">
        <v>8246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8298</v>
      </c>
      <c r="O2459" s="7">
        <f t="shared" si="228"/>
        <v>1.0230434782608695</v>
      </c>
      <c r="P2459" s="8">
        <f t="shared" si="229"/>
        <v>189.76</v>
      </c>
      <c r="Q2459" s="4" t="str">
        <f t="shared" si="230"/>
        <v>food</v>
      </c>
      <c r="R2459" s="4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42.75" hidden="1" x14ac:dyDescent="0.4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8219</v>
      </c>
      <c r="G2460" s="4" t="s">
        <v>8224</v>
      </c>
      <c r="H2460" s="4" t="s">
        <v>8246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8298</v>
      </c>
      <c r="O2460" s="7">
        <f t="shared" si="228"/>
        <v>1.1017999999999999</v>
      </c>
      <c r="P2460" s="8">
        <f t="shared" si="229"/>
        <v>68.86</v>
      </c>
      <c r="Q2460" s="4" t="str">
        <f t="shared" si="230"/>
        <v>food</v>
      </c>
      <c r="R2460" s="4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42.75" hidden="1" x14ac:dyDescent="0.4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8219</v>
      </c>
      <c r="G2461" s="4" t="s">
        <v>8224</v>
      </c>
      <c r="H2461" s="4" t="s">
        <v>8246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8298</v>
      </c>
      <c r="O2461" s="7">
        <f t="shared" si="228"/>
        <v>1.0225</v>
      </c>
      <c r="P2461" s="8">
        <f t="shared" si="229"/>
        <v>108.78</v>
      </c>
      <c r="Q2461" s="4" t="str">
        <f t="shared" si="230"/>
        <v>food</v>
      </c>
      <c r="R2461" s="4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2.75" hidden="1" x14ac:dyDescent="0.4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8219</v>
      </c>
      <c r="G2462" s="4" t="s">
        <v>8224</v>
      </c>
      <c r="H2462" s="4" t="s">
        <v>8246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8298</v>
      </c>
      <c r="O2462" s="7">
        <f t="shared" si="228"/>
        <v>1.0078823529411765</v>
      </c>
      <c r="P2462" s="8">
        <f t="shared" si="229"/>
        <v>125.99</v>
      </c>
      <c r="Q2462" s="4" t="str">
        <f t="shared" si="230"/>
        <v>food</v>
      </c>
      <c r="R2462" s="4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2.75" hidden="1" x14ac:dyDescent="0.4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8219</v>
      </c>
      <c r="G2463" s="4" t="s">
        <v>8224</v>
      </c>
      <c r="H2463" s="4" t="s">
        <v>8246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8279</v>
      </c>
      <c r="O2463" s="7">
        <f t="shared" si="228"/>
        <v>1.038</v>
      </c>
      <c r="P2463" s="8">
        <f t="shared" si="229"/>
        <v>90.52</v>
      </c>
      <c r="Q2463" s="4" t="str">
        <f t="shared" si="230"/>
        <v>music</v>
      </c>
      <c r="R2463" s="4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2.75" hidden="1" x14ac:dyDescent="0.4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8219</v>
      </c>
      <c r="G2464" s="4" t="s">
        <v>8224</v>
      </c>
      <c r="H2464" s="4" t="s">
        <v>8246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8279</v>
      </c>
      <c r="O2464" s="7">
        <f t="shared" si="228"/>
        <v>1.1070833333333334</v>
      </c>
      <c r="P2464" s="8">
        <f t="shared" si="229"/>
        <v>28.88</v>
      </c>
      <c r="Q2464" s="4" t="str">
        <f t="shared" si="230"/>
        <v>music</v>
      </c>
      <c r="R2464" s="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idden="1" x14ac:dyDescent="0.4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8219</v>
      </c>
      <c r="G2465" s="4" t="s">
        <v>8224</v>
      </c>
      <c r="H2465" s="4" t="s">
        <v>8246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8279</v>
      </c>
      <c r="O2465" s="7">
        <f t="shared" si="228"/>
        <v>1.1625000000000001</v>
      </c>
      <c r="P2465" s="8">
        <f t="shared" si="229"/>
        <v>31</v>
      </c>
      <c r="Q2465" s="4" t="str">
        <f t="shared" si="230"/>
        <v>music</v>
      </c>
      <c r="R2465" s="4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2.75" hidden="1" x14ac:dyDescent="0.4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8219</v>
      </c>
      <c r="G2466" s="4" t="s">
        <v>8229</v>
      </c>
      <c r="H2466" s="4" t="s">
        <v>8251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8279</v>
      </c>
      <c r="O2466" s="7">
        <f t="shared" si="228"/>
        <v>1.111</v>
      </c>
      <c r="P2466" s="8">
        <f t="shared" si="229"/>
        <v>51.67</v>
      </c>
      <c r="Q2466" s="4" t="str">
        <f t="shared" si="230"/>
        <v>music</v>
      </c>
      <c r="R2466" s="4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28.5" hidden="1" x14ac:dyDescent="0.4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8219</v>
      </c>
      <c r="G2467" s="4" t="s">
        <v>8224</v>
      </c>
      <c r="H2467" s="4" t="s">
        <v>8246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8279</v>
      </c>
      <c r="O2467" s="7">
        <f t="shared" si="228"/>
        <v>1.8014285714285714</v>
      </c>
      <c r="P2467" s="8">
        <f t="shared" si="229"/>
        <v>26.27</v>
      </c>
      <c r="Q2467" s="4" t="str">
        <f t="shared" si="230"/>
        <v>music</v>
      </c>
      <c r="R2467" s="4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2.75" hidden="1" x14ac:dyDescent="0.4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8219</v>
      </c>
      <c r="G2468" s="4" t="s">
        <v>8224</v>
      </c>
      <c r="H2468" s="4" t="s">
        <v>8246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8279</v>
      </c>
      <c r="O2468" s="7">
        <f t="shared" si="228"/>
        <v>1</v>
      </c>
      <c r="P2468" s="8">
        <f t="shared" si="229"/>
        <v>48.08</v>
      </c>
      <c r="Q2468" s="4" t="str">
        <f t="shared" si="230"/>
        <v>music</v>
      </c>
      <c r="R2468" s="4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2.75" hidden="1" x14ac:dyDescent="0.4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8219</v>
      </c>
      <c r="G2469" s="4" t="s">
        <v>8224</v>
      </c>
      <c r="H2469" s="4" t="s">
        <v>8246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8279</v>
      </c>
      <c r="O2469" s="7">
        <f t="shared" si="228"/>
        <v>1.1850000000000001</v>
      </c>
      <c r="P2469" s="8">
        <f t="shared" si="229"/>
        <v>27.56</v>
      </c>
      <c r="Q2469" s="4" t="str">
        <f t="shared" si="230"/>
        <v>music</v>
      </c>
      <c r="R2469" s="4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28.5" hidden="1" x14ac:dyDescent="0.4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8219</v>
      </c>
      <c r="G2470" s="4" t="s">
        <v>8224</v>
      </c>
      <c r="H2470" s="4" t="s">
        <v>8246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8279</v>
      </c>
      <c r="O2470" s="7">
        <f t="shared" si="228"/>
        <v>1.0721700000000001</v>
      </c>
      <c r="P2470" s="8">
        <f t="shared" si="229"/>
        <v>36.97</v>
      </c>
      <c r="Q2470" s="4" t="str">
        <f t="shared" si="230"/>
        <v>music</v>
      </c>
      <c r="R2470" s="4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2.75" hidden="1" x14ac:dyDescent="0.4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8219</v>
      </c>
      <c r="G2471" s="4" t="s">
        <v>8224</v>
      </c>
      <c r="H2471" s="4" t="s">
        <v>8246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8279</v>
      </c>
      <c r="O2471" s="7">
        <f t="shared" si="228"/>
        <v>1.1366666666666667</v>
      </c>
      <c r="P2471" s="8">
        <f t="shared" si="229"/>
        <v>29.02</v>
      </c>
      <c r="Q2471" s="4" t="str">
        <f t="shared" si="230"/>
        <v>music</v>
      </c>
      <c r="R2471" s="4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2.75" hidden="1" x14ac:dyDescent="0.4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8219</v>
      </c>
      <c r="G2472" s="4" t="s">
        <v>8224</v>
      </c>
      <c r="H2472" s="4" t="s">
        <v>8246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8279</v>
      </c>
      <c r="O2472" s="7">
        <f t="shared" si="228"/>
        <v>1.0316400000000001</v>
      </c>
      <c r="P2472" s="8">
        <f t="shared" si="229"/>
        <v>28.66</v>
      </c>
      <c r="Q2472" s="4" t="str">
        <f t="shared" si="230"/>
        <v>music</v>
      </c>
      <c r="R2472" s="4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42.75" hidden="1" x14ac:dyDescent="0.4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8219</v>
      </c>
      <c r="G2473" s="4" t="s">
        <v>8224</v>
      </c>
      <c r="H2473" s="4" t="s">
        <v>8246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8279</v>
      </c>
      <c r="O2473" s="7">
        <f t="shared" si="228"/>
        <v>1.28</v>
      </c>
      <c r="P2473" s="8">
        <f t="shared" si="229"/>
        <v>37.65</v>
      </c>
      <c r="Q2473" s="4" t="str">
        <f t="shared" si="230"/>
        <v>music</v>
      </c>
      <c r="R2473" s="4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7" hidden="1" x14ac:dyDescent="0.4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8219</v>
      </c>
      <c r="G2474" s="4" t="s">
        <v>8224</v>
      </c>
      <c r="H2474" s="4" t="s">
        <v>8246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8279</v>
      </c>
      <c r="O2474" s="7">
        <f t="shared" si="228"/>
        <v>1.3576026666666667</v>
      </c>
      <c r="P2474" s="8">
        <f t="shared" si="229"/>
        <v>97.9</v>
      </c>
      <c r="Q2474" s="4" t="str">
        <f t="shared" si="230"/>
        <v>music</v>
      </c>
      <c r="R2474" s="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2.75" hidden="1" x14ac:dyDescent="0.4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8219</v>
      </c>
      <c r="G2475" s="4" t="s">
        <v>8224</v>
      </c>
      <c r="H2475" s="4" t="s">
        <v>8246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8279</v>
      </c>
      <c r="O2475" s="7">
        <f t="shared" si="228"/>
        <v>1</v>
      </c>
      <c r="P2475" s="8">
        <f t="shared" si="229"/>
        <v>42.55</v>
      </c>
      <c r="Q2475" s="4" t="str">
        <f t="shared" si="230"/>
        <v>music</v>
      </c>
      <c r="R2475" s="4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7" hidden="1" x14ac:dyDescent="0.4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8219</v>
      </c>
      <c r="G2476" s="4" t="s">
        <v>8224</v>
      </c>
      <c r="H2476" s="4" t="s">
        <v>8246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8279</v>
      </c>
      <c r="O2476" s="7">
        <f t="shared" si="228"/>
        <v>1.0000360000000001</v>
      </c>
      <c r="P2476" s="8">
        <f t="shared" si="229"/>
        <v>131.58000000000001</v>
      </c>
      <c r="Q2476" s="4" t="str">
        <f t="shared" si="230"/>
        <v>music</v>
      </c>
      <c r="R2476" s="4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8.5" hidden="1" x14ac:dyDescent="0.4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8219</v>
      </c>
      <c r="G2477" s="4" t="s">
        <v>8224</v>
      </c>
      <c r="H2477" s="4" t="s">
        <v>8246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8279</v>
      </c>
      <c r="O2477" s="7">
        <f t="shared" si="228"/>
        <v>1.0471999999999999</v>
      </c>
      <c r="P2477" s="8">
        <f t="shared" si="229"/>
        <v>32.32</v>
      </c>
      <c r="Q2477" s="4" t="str">
        <f t="shared" si="230"/>
        <v>music</v>
      </c>
      <c r="R2477" s="4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2.75" hidden="1" x14ac:dyDescent="0.4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8219</v>
      </c>
      <c r="G2478" s="4" t="s">
        <v>8224</v>
      </c>
      <c r="H2478" s="4" t="s">
        <v>8246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8279</v>
      </c>
      <c r="O2478" s="7">
        <f t="shared" si="228"/>
        <v>1.050225</v>
      </c>
      <c r="P2478" s="8">
        <f t="shared" si="229"/>
        <v>61.1</v>
      </c>
      <c r="Q2478" s="4" t="str">
        <f t="shared" si="230"/>
        <v>music</v>
      </c>
      <c r="R2478" s="4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8.5" hidden="1" x14ac:dyDescent="0.4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8219</v>
      </c>
      <c r="G2479" s="4" t="s">
        <v>8224</v>
      </c>
      <c r="H2479" s="4" t="s">
        <v>8246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8279</v>
      </c>
      <c r="O2479" s="7">
        <f t="shared" si="228"/>
        <v>1.7133333333333334</v>
      </c>
      <c r="P2479" s="8">
        <f t="shared" si="229"/>
        <v>31.34</v>
      </c>
      <c r="Q2479" s="4" t="str">
        <f t="shared" si="230"/>
        <v>music</v>
      </c>
      <c r="R2479" s="4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2.75" hidden="1" x14ac:dyDescent="0.4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8219</v>
      </c>
      <c r="G2480" s="4" t="s">
        <v>8224</v>
      </c>
      <c r="H2480" s="4" t="s">
        <v>8246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8279</v>
      </c>
      <c r="O2480" s="7">
        <f t="shared" si="228"/>
        <v>1.2749999999999999</v>
      </c>
      <c r="P2480" s="8">
        <f t="shared" si="229"/>
        <v>129.11000000000001</v>
      </c>
      <c r="Q2480" s="4" t="str">
        <f t="shared" si="230"/>
        <v>music</v>
      </c>
      <c r="R2480" s="4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8.5" hidden="1" x14ac:dyDescent="0.4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8219</v>
      </c>
      <c r="G2481" s="4" t="s">
        <v>8224</v>
      </c>
      <c r="H2481" s="4" t="s">
        <v>8246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8279</v>
      </c>
      <c r="O2481" s="7">
        <f t="shared" si="228"/>
        <v>1.3344333333333334</v>
      </c>
      <c r="P2481" s="8">
        <f t="shared" si="229"/>
        <v>25.02</v>
      </c>
      <c r="Q2481" s="4" t="str">
        <f t="shared" si="230"/>
        <v>music</v>
      </c>
      <c r="R2481" s="4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2.75" hidden="1" x14ac:dyDescent="0.4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8219</v>
      </c>
      <c r="G2482" s="4" t="s">
        <v>8224</v>
      </c>
      <c r="H2482" s="4" t="s">
        <v>8246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8279</v>
      </c>
      <c r="O2482" s="7">
        <f t="shared" si="228"/>
        <v>1</v>
      </c>
      <c r="P2482" s="8">
        <f t="shared" si="229"/>
        <v>250</v>
      </c>
      <c r="Q2482" s="4" t="str">
        <f t="shared" si="230"/>
        <v>music</v>
      </c>
      <c r="R2482" s="4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2.75" hidden="1" x14ac:dyDescent="0.4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8219</v>
      </c>
      <c r="G2483" s="4" t="s">
        <v>8224</v>
      </c>
      <c r="H2483" s="4" t="s">
        <v>8246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8279</v>
      </c>
      <c r="O2483" s="7">
        <f t="shared" si="228"/>
        <v>1.1291099999999998</v>
      </c>
      <c r="P2483" s="8">
        <f t="shared" si="229"/>
        <v>47.54</v>
      </c>
      <c r="Q2483" s="4" t="str">
        <f t="shared" si="230"/>
        <v>music</v>
      </c>
      <c r="R2483" s="4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42.75" hidden="1" x14ac:dyDescent="0.4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8219</v>
      </c>
      <c r="G2484" s="4" t="s">
        <v>8224</v>
      </c>
      <c r="H2484" s="4" t="s">
        <v>8246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8279</v>
      </c>
      <c r="O2484" s="7">
        <f t="shared" si="228"/>
        <v>1.0009999999999999</v>
      </c>
      <c r="P2484" s="8">
        <f t="shared" si="229"/>
        <v>40.04</v>
      </c>
      <c r="Q2484" s="4" t="str">
        <f t="shared" si="230"/>
        <v>music</v>
      </c>
      <c r="R2484" s="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28.5" hidden="1" x14ac:dyDescent="0.4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8219</v>
      </c>
      <c r="G2485" s="4" t="s">
        <v>8224</v>
      </c>
      <c r="H2485" s="4" t="s">
        <v>8246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8279</v>
      </c>
      <c r="O2485" s="7">
        <f t="shared" si="228"/>
        <v>1.1372727272727272</v>
      </c>
      <c r="P2485" s="8">
        <f t="shared" si="229"/>
        <v>65.84</v>
      </c>
      <c r="Q2485" s="4" t="str">
        <f t="shared" si="230"/>
        <v>music</v>
      </c>
      <c r="R2485" s="4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42.75" hidden="1" x14ac:dyDescent="0.4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8219</v>
      </c>
      <c r="G2486" s="4" t="s">
        <v>8224</v>
      </c>
      <c r="H2486" s="4" t="s">
        <v>8246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8279</v>
      </c>
      <c r="O2486" s="7">
        <f t="shared" si="228"/>
        <v>1.1931742857142855</v>
      </c>
      <c r="P2486" s="8">
        <f t="shared" si="229"/>
        <v>46.4</v>
      </c>
      <c r="Q2486" s="4" t="str">
        <f t="shared" si="230"/>
        <v>music</v>
      </c>
      <c r="R2486" s="4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42.75" hidden="1" x14ac:dyDescent="0.4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8219</v>
      </c>
      <c r="G2487" s="4" t="s">
        <v>8224</v>
      </c>
      <c r="H2487" s="4" t="s">
        <v>8246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8279</v>
      </c>
      <c r="O2487" s="7">
        <f t="shared" si="228"/>
        <v>1.0325</v>
      </c>
      <c r="P2487" s="8">
        <f t="shared" si="229"/>
        <v>50.37</v>
      </c>
      <c r="Q2487" s="4" t="str">
        <f t="shared" si="230"/>
        <v>music</v>
      </c>
      <c r="R2487" s="4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2.75" hidden="1" x14ac:dyDescent="0.4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8219</v>
      </c>
      <c r="G2488" s="4" t="s">
        <v>8224</v>
      </c>
      <c r="H2488" s="4" t="s">
        <v>8246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8279</v>
      </c>
      <c r="O2488" s="7">
        <f t="shared" si="228"/>
        <v>2.6566666666666667</v>
      </c>
      <c r="P2488" s="8">
        <f t="shared" si="229"/>
        <v>26.57</v>
      </c>
      <c r="Q2488" s="4" t="str">
        <f t="shared" si="230"/>
        <v>music</v>
      </c>
      <c r="R2488" s="4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2.75" hidden="1" x14ac:dyDescent="0.4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8219</v>
      </c>
      <c r="G2489" s="4" t="s">
        <v>8224</v>
      </c>
      <c r="H2489" s="4" t="s">
        <v>8246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8279</v>
      </c>
      <c r="O2489" s="7">
        <f t="shared" si="228"/>
        <v>1.0005066666666667</v>
      </c>
      <c r="P2489" s="8">
        <f t="shared" si="229"/>
        <v>39.49</v>
      </c>
      <c r="Q2489" s="4" t="str">
        <f t="shared" si="230"/>
        <v>music</v>
      </c>
      <c r="R2489" s="4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42.75" hidden="1" x14ac:dyDescent="0.4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8219</v>
      </c>
      <c r="G2490" s="4" t="s">
        <v>8224</v>
      </c>
      <c r="H2490" s="4" t="s">
        <v>8246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8279</v>
      </c>
      <c r="O2490" s="7">
        <f t="shared" si="228"/>
        <v>1.0669999999999999</v>
      </c>
      <c r="P2490" s="8">
        <f t="shared" si="229"/>
        <v>49.25</v>
      </c>
      <c r="Q2490" s="4" t="str">
        <f t="shared" si="230"/>
        <v>music</v>
      </c>
      <c r="R2490" s="4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2.75" hidden="1" x14ac:dyDescent="0.4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8219</v>
      </c>
      <c r="G2491" s="4" t="s">
        <v>8224</v>
      </c>
      <c r="H2491" s="4" t="s">
        <v>8246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8279</v>
      </c>
      <c r="O2491" s="7">
        <f t="shared" si="228"/>
        <v>1.3367142857142857</v>
      </c>
      <c r="P2491" s="8">
        <f t="shared" si="229"/>
        <v>62.38</v>
      </c>
      <c r="Q2491" s="4" t="str">
        <f t="shared" si="230"/>
        <v>music</v>
      </c>
      <c r="R2491" s="4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2.75" hidden="1" x14ac:dyDescent="0.4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8219</v>
      </c>
      <c r="G2492" s="4" t="s">
        <v>8224</v>
      </c>
      <c r="H2492" s="4" t="s">
        <v>8246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8279</v>
      </c>
      <c r="O2492" s="7">
        <f t="shared" si="228"/>
        <v>1.214</v>
      </c>
      <c r="P2492" s="8">
        <f t="shared" si="229"/>
        <v>37.94</v>
      </c>
      <c r="Q2492" s="4" t="str">
        <f t="shared" si="230"/>
        <v>music</v>
      </c>
      <c r="R2492" s="4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2.75" hidden="1" x14ac:dyDescent="0.4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8219</v>
      </c>
      <c r="G2493" s="4" t="s">
        <v>8224</v>
      </c>
      <c r="H2493" s="4" t="s">
        <v>8246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8279</v>
      </c>
      <c r="O2493" s="7">
        <f t="shared" si="228"/>
        <v>1.032</v>
      </c>
      <c r="P2493" s="8">
        <f t="shared" si="229"/>
        <v>51.6</v>
      </c>
      <c r="Q2493" s="4" t="str">
        <f t="shared" si="230"/>
        <v>music</v>
      </c>
      <c r="R2493" s="4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8.5" hidden="1" x14ac:dyDescent="0.4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8219</v>
      </c>
      <c r="G2494" s="4" t="s">
        <v>8224</v>
      </c>
      <c r="H2494" s="4" t="s">
        <v>8246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8279</v>
      </c>
      <c r="O2494" s="7">
        <f t="shared" si="228"/>
        <v>1.25</v>
      </c>
      <c r="P2494" s="8">
        <f t="shared" si="229"/>
        <v>27.78</v>
      </c>
      <c r="Q2494" s="4" t="str">
        <f t="shared" si="230"/>
        <v>music</v>
      </c>
      <c r="R2494" s="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2.75" hidden="1" x14ac:dyDescent="0.4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8219</v>
      </c>
      <c r="G2495" s="4" t="s">
        <v>8224</v>
      </c>
      <c r="H2495" s="4" t="s">
        <v>8246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8279</v>
      </c>
      <c r="O2495" s="7">
        <f t="shared" si="228"/>
        <v>1.2869999999999999</v>
      </c>
      <c r="P2495" s="8">
        <f t="shared" si="229"/>
        <v>99.38</v>
      </c>
      <c r="Q2495" s="4" t="str">
        <f t="shared" si="230"/>
        <v>music</v>
      </c>
      <c r="R2495" s="4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2.75" hidden="1" x14ac:dyDescent="0.4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8219</v>
      </c>
      <c r="G2496" s="4" t="s">
        <v>8224</v>
      </c>
      <c r="H2496" s="4" t="s">
        <v>8246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8279</v>
      </c>
      <c r="O2496" s="7">
        <f t="shared" si="228"/>
        <v>1.0100533333333332</v>
      </c>
      <c r="P2496" s="8">
        <f t="shared" si="229"/>
        <v>38.85</v>
      </c>
      <c r="Q2496" s="4" t="str">
        <f t="shared" si="230"/>
        <v>music</v>
      </c>
      <c r="R2496" s="4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2.75" hidden="1" x14ac:dyDescent="0.4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8219</v>
      </c>
      <c r="G2497" s="4" t="s">
        <v>8224</v>
      </c>
      <c r="H2497" s="4" t="s">
        <v>8246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8279</v>
      </c>
      <c r="O2497" s="7">
        <f t="shared" si="228"/>
        <v>1.2753666666666665</v>
      </c>
      <c r="P2497" s="8">
        <f t="shared" si="229"/>
        <v>45.55</v>
      </c>
      <c r="Q2497" s="4" t="str">
        <f t="shared" si="230"/>
        <v>music</v>
      </c>
      <c r="R2497" s="4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8.5" hidden="1" x14ac:dyDescent="0.4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8219</v>
      </c>
      <c r="G2498" s="4" t="s">
        <v>8224</v>
      </c>
      <c r="H2498" s="4" t="s">
        <v>8246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8279</v>
      </c>
      <c r="O2498" s="7">
        <f t="shared" ref="O2498:O2561" si="234">E2498/D2498</f>
        <v>1</v>
      </c>
      <c r="P2498" s="8">
        <f t="shared" ref="P2498:P2561" si="235">ROUND(E2498/L2498, 2)</f>
        <v>600</v>
      </c>
      <c r="Q2498" s="4" t="str">
        <f t="shared" si="230"/>
        <v>music</v>
      </c>
      <c r="R2498" s="4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2.75" hidden="1" x14ac:dyDescent="0.4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8219</v>
      </c>
      <c r="G2499" s="4" t="s">
        <v>8224</v>
      </c>
      <c r="H2499" s="4" t="s">
        <v>8246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8279</v>
      </c>
      <c r="O2499" s="7">
        <f t="shared" si="234"/>
        <v>1.127715</v>
      </c>
      <c r="P2499" s="8">
        <f t="shared" si="235"/>
        <v>80.55</v>
      </c>
      <c r="Q2499" s="4" t="str">
        <f t="shared" ref="Q2499:Q2562" si="236">LEFT(N2499,(SEARCH("/",N2499,1)-1))</f>
        <v>music</v>
      </c>
      <c r="R2499" s="4" t="str">
        <f t="shared" ref="R2499:R2562" si="237">RIGHT(N2499,(LEN(N2499)-SEARCH("/",N2499,1)))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2.75" hidden="1" x14ac:dyDescent="0.4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8219</v>
      </c>
      <c r="G2500" s="4" t="s">
        <v>8224</v>
      </c>
      <c r="H2500" s="4" t="s">
        <v>8246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8279</v>
      </c>
      <c r="O2500" s="7">
        <f t="shared" si="234"/>
        <v>1.056</v>
      </c>
      <c r="P2500" s="8">
        <f t="shared" si="235"/>
        <v>52.8</v>
      </c>
      <c r="Q2500" s="4" t="str">
        <f t="shared" si="236"/>
        <v>music</v>
      </c>
      <c r="R2500" s="4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2.75" hidden="1" x14ac:dyDescent="0.4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8219</v>
      </c>
      <c r="G2501" s="4" t="s">
        <v>8224</v>
      </c>
      <c r="H2501" s="4" t="s">
        <v>8246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8279</v>
      </c>
      <c r="O2501" s="7">
        <f t="shared" si="234"/>
        <v>2.0262500000000001</v>
      </c>
      <c r="P2501" s="8">
        <f t="shared" si="235"/>
        <v>47.68</v>
      </c>
      <c r="Q2501" s="4" t="str">
        <f t="shared" si="236"/>
        <v>music</v>
      </c>
      <c r="R2501" s="4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2.75" hidden="1" x14ac:dyDescent="0.4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8219</v>
      </c>
      <c r="G2502" s="4" t="s">
        <v>8224</v>
      </c>
      <c r="H2502" s="4" t="s">
        <v>8246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8279</v>
      </c>
      <c r="O2502" s="7">
        <f t="shared" si="234"/>
        <v>1.1333333333333333</v>
      </c>
      <c r="P2502" s="8">
        <f t="shared" si="235"/>
        <v>23.45</v>
      </c>
      <c r="Q2502" s="4" t="str">
        <f t="shared" si="236"/>
        <v>music</v>
      </c>
      <c r="R2502" s="4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2.75" x14ac:dyDescent="0.4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8221</v>
      </c>
      <c r="G2503" s="4" t="s">
        <v>8229</v>
      </c>
      <c r="H2503" s="4" t="s">
        <v>8251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8299</v>
      </c>
      <c r="O2503" s="7">
        <f t="shared" si="234"/>
        <v>2.5545454545454545E-2</v>
      </c>
      <c r="P2503" s="8">
        <f t="shared" si="235"/>
        <v>40.14</v>
      </c>
      <c r="Q2503" s="4" t="str">
        <f t="shared" si="236"/>
        <v>food</v>
      </c>
      <c r="R2503" s="4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42.75" x14ac:dyDescent="0.4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8221</v>
      </c>
      <c r="G2504" s="4" t="s">
        <v>8224</v>
      </c>
      <c r="H2504" s="4" t="s">
        <v>8246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8299</v>
      </c>
      <c r="O2504" s="7">
        <f t="shared" si="234"/>
        <v>7.8181818181818181E-4</v>
      </c>
      <c r="P2504" s="8">
        <f t="shared" si="235"/>
        <v>17.2</v>
      </c>
      <c r="Q2504" s="4" t="str">
        <f t="shared" si="236"/>
        <v>food</v>
      </c>
      <c r="R2504" s="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42.75" x14ac:dyDescent="0.4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8221</v>
      </c>
      <c r="G2505" s="4" t="s">
        <v>8224</v>
      </c>
      <c r="H2505" s="4" t="s">
        <v>8246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8299</v>
      </c>
      <c r="O2505" s="7">
        <f t="shared" si="234"/>
        <v>0</v>
      </c>
      <c r="P2505" s="8" t="e">
        <f t="shared" si="235"/>
        <v>#DIV/0!</v>
      </c>
      <c r="Q2505" s="4" t="str">
        <f t="shared" si="236"/>
        <v>food</v>
      </c>
      <c r="R2505" s="4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8.5" x14ac:dyDescent="0.4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8221</v>
      </c>
      <c r="G2506" s="4" t="s">
        <v>8224</v>
      </c>
      <c r="H2506" s="4" t="s">
        <v>8246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8299</v>
      </c>
      <c r="O2506" s="7">
        <f t="shared" si="234"/>
        <v>0</v>
      </c>
      <c r="P2506" s="8" t="e">
        <f t="shared" si="235"/>
        <v>#DIV/0!</v>
      </c>
      <c r="Q2506" s="4" t="str">
        <f t="shared" si="236"/>
        <v>food</v>
      </c>
      <c r="R2506" s="4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7" x14ac:dyDescent="0.4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8221</v>
      </c>
      <c r="G2507" s="4" t="s">
        <v>8224</v>
      </c>
      <c r="H2507" s="4" t="s">
        <v>8246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8299</v>
      </c>
      <c r="O2507" s="7">
        <f t="shared" si="234"/>
        <v>0</v>
      </c>
      <c r="P2507" s="8" t="e">
        <f t="shared" si="235"/>
        <v>#DIV/0!</v>
      </c>
      <c r="Q2507" s="4" t="str">
        <f t="shared" si="236"/>
        <v>food</v>
      </c>
      <c r="R2507" s="4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2.75" x14ac:dyDescent="0.4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8221</v>
      </c>
      <c r="G2508" s="4" t="s">
        <v>8225</v>
      </c>
      <c r="H2508" s="4" t="s">
        <v>8247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8299</v>
      </c>
      <c r="O2508" s="7">
        <f t="shared" si="234"/>
        <v>6.0000000000000001E-3</v>
      </c>
      <c r="P2508" s="8">
        <f t="shared" si="235"/>
        <v>15</v>
      </c>
      <c r="Q2508" s="4" t="str">
        <f t="shared" si="236"/>
        <v>food</v>
      </c>
      <c r="R2508" s="4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4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8221</v>
      </c>
      <c r="G2509" s="4" t="s">
        <v>8224</v>
      </c>
      <c r="H2509" s="4" t="s">
        <v>8246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8299</v>
      </c>
      <c r="O2509" s="7">
        <f t="shared" si="234"/>
        <v>0</v>
      </c>
      <c r="P2509" s="8" t="e">
        <f t="shared" si="235"/>
        <v>#DIV/0!</v>
      </c>
      <c r="Q2509" s="4" t="str">
        <f t="shared" si="236"/>
        <v>food</v>
      </c>
      <c r="R2509" s="4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2.75" x14ac:dyDescent="0.4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8221</v>
      </c>
      <c r="G2510" s="4" t="s">
        <v>8224</v>
      </c>
      <c r="H2510" s="4" t="s">
        <v>8246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8299</v>
      </c>
      <c r="O2510" s="7">
        <f t="shared" si="234"/>
        <v>0</v>
      </c>
      <c r="P2510" s="8" t="e">
        <f t="shared" si="235"/>
        <v>#DIV/0!</v>
      </c>
      <c r="Q2510" s="4" t="str">
        <f t="shared" si="236"/>
        <v>food</v>
      </c>
      <c r="R2510" s="4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2.75" x14ac:dyDescent="0.4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8221</v>
      </c>
      <c r="G2511" s="4" t="s">
        <v>8225</v>
      </c>
      <c r="H2511" s="4" t="s">
        <v>8247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8299</v>
      </c>
      <c r="O2511" s="7">
        <f t="shared" si="234"/>
        <v>1.0526315789473684E-2</v>
      </c>
      <c r="P2511" s="8">
        <f t="shared" si="235"/>
        <v>35.71</v>
      </c>
      <c r="Q2511" s="4" t="str">
        <f t="shared" si="236"/>
        <v>food</v>
      </c>
      <c r="R2511" s="4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2.75" x14ac:dyDescent="0.4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8221</v>
      </c>
      <c r="G2512" s="4" t="s">
        <v>8224</v>
      </c>
      <c r="H2512" s="4" t="s">
        <v>8246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8299</v>
      </c>
      <c r="O2512" s="7">
        <f t="shared" si="234"/>
        <v>1.5E-3</v>
      </c>
      <c r="P2512" s="8">
        <f t="shared" si="235"/>
        <v>37.5</v>
      </c>
      <c r="Q2512" s="4" t="str">
        <f t="shared" si="236"/>
        <v>food</v>
      </c>
      <c r="R2512" s="4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2.75" x14ac:dyDescent="0.4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8221</v>
      </c>
      <c r="G2513" s="4" t="s">
        <v>8225</v>
      </c>
      <c r="H2513" s="4" t="s">
        <v>8247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8299</v>
      </c>
      <c r="O2513" s="7">
        <f t="shared" si="234"/>
        <v>0</v>
      </c>
      <c r="P2513" s="8" t="e">
        <f t="shared" si="235"/>
        <v>#DIV/0!</v>
      </c>
      <c r="Q2513" s="4" t="str">
        <f t="shared" si="236"/>
        <v>food</v>
      </c>
      <c r="R2513" s="4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2.75" x14ac:dyDescent="0.4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8221</v>
      </c>
      <c r="G2514" s="4" t="s">
        <v>8224</v>
      </c>
      <c r="H2514" s="4" t="s">
        <v>8246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8299</v>
      </c>
      <c r="O2514" s="7">
        <f t="shared" si="234"/>
        <v>0</v>
      </c>
      <c r="P2514" s="8" t="e">
        <f t="shared" si="235"/>
        <v>#DIV/0!</v>
      </c>
      <c r="Q2514" s="4" t="str">
        <f t="shared" si="236"/>
        <v>food</v>
      </c>
      <c r="R2514" s="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42.75" x14ac:dyDescent="0.4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8221</v>
      </c>
      <c r="G2515" s="4" t="s">
        <v>8236</v>
      </c>
      <c r="H2515" s="4" t="s">
        <v>8249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8299</v>
      </c>
      <c r="O2515" s="7">
        <f t="shared" si="234"/>
        <v>0</v>
      </c>
      <c r="P2515" s="8" t="e">
        <f t="shared" si="235"/>
        <v>#DIV/0!</v>
      </c>
      <c r="Q2515" s="4" t="str">
        <f t="shared" si="236"/>
        <v>food</v>
      </c>
      <c r="R2515" s="4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2.75" x14ac:dyDescent="0.4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8221</v>
      </c>
      <c r="G2516" s="4" t="s">
        <v>8224</v>
      </c>
      <c r="H2516" s="4" t="s">
        <v>8246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8299</v>
      </c>
      <c r="O2516" s="7">
        <f t="shared" si="234"/>
        <v>1.7500000000000002E-2</v>
      </c>
      <c r="P2516" s="8">
        <f t="shared" si="235"/>
        <v>52.5</v>
      </c>
      <c r="Q2516" s="4" t="str">
        <f t="shared" si="236"/>
        <v>food</v>
      </c>
      <c r="R2516" s="4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42.75" x14ac:dyDescent="0.4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8221</v>
      </c>
      <c r="G2517" s="4" t="s">
        <v>8224</v>
      </c>
      <c r="H2517" s="4" t="s">
        <v>8246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8299</v>
      </c>
      <c r="O2517" s="7">
        <f t="shared" si="234"/>
        <v>0.186</v>
      </c>
      <c r="P2517" s="8">
        <f t="shared" si="235"/>
        <v>77.5</v>
      </c>
      <c r="Q2517" s="4" t="str">
        <f t="shared" si="236"/>
        <v>food</v>
      </c>
      <c r="R2517" s="4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2.75" x14ac:dyDescent="0.4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8221</v>
      </c>
      <c r="G2518" s="4" t="s">
        <v>8224</v>
      </c>
      <c r="H2518" s="4" t="s">
        <v>8246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8299</v>
      </c>
      <c r="O2518" s="7">
        <f t="shared" si="234"/>
        <v>0</v>
      </c>
      <c r="P2518" s="8" t="e">
        <f t="shared" si="235"/>
        <v>#DIV/0!</v>
      </c>
      <c r="Q2518" s="4" t="str">
        <f t="shared" si="236"/>
        <v>food</v>
      </c>
      <c r="R2518" s="4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2.75" x14ac:dyDescent="0.4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8221</v>
      </c>
      <c r="G2519" s="4" t="s">
        <v>8229</v>
      </c>
      <c r="H2519" s="4" t="s">
        <v>8251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8299</v>
      </c>
      <c r="O2519" s="7">
        <f t="shared" si="234"/>
        <v>9.8166666666666666E-2</v>
      </c>
      <c r="P2519" s="8">
        <f t="shared" si="235"/>
        <v>53.55</v>
      </c>
      <c r="Q2519" s="4" t="str">
        <f t="shared" si="236"/>
        <v>food</v>
      </c>
      <c r="R2519" s="4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2.75" x14ac:dyDescent="0.4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8221</v>
      </c>
      <c r="G2520" s="4" t="s">
        <v>8224</v>
      </c>
      <c r="H2520" s="4" t="s">
        <v>8246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8299</v>
      </c>
      <c r="O2520" s="7">
        <f t="shared" si="234"/>
        <v>0</v>
      </c>
      <c r="P2520" s="8" t="e">
        <f t="shared" si="235"/>
        <v>#DIV/0!</v>
      </c>
      <c r="Q2520" s="4" t="str">
        <f t="shared" si="236"/>
        <v>food</v>
      </c>
      <c r="R2520" s="4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8.5" x14ac:dyDescent="0.4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8221</v>
      </c>
      <c r="G2521" s="4" t="s">
        <v>8224</v>
      </c>
      <c r="H2521" s="4" t="s">
        <v>8246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8299</v>
      </c>
      <c r="O2521" s="7">
        <f t="shared" si="234"/>
        <v>4.3333333333333331E-4</v>
      </c>
      <c r="P2521" s="8">
        <f t="shared" si="235"/>
        <v>16.25</v>
      </c>
      <c r="Q2521" s="4" t="str">
        <f t="shared" si="236"/>
        <v>food</v>
      </c>
      <c r="R2521" s="4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2.75" x14ac:dyDescent="0.4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8221</v>
      </c>
      <c r="G2522" s="4" t="s">
        <v>8224</v>
      </c>
      <c r="H2522" s="4" t="s">
        <v>8246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8299</v>
      </c>
      <c r="O2522" s="7">
        <f t="shared" si="234"/>
        <v>0</v>
      </c>
      <c r="P2522" s="8" t="e">
        <f t="shared" si="235"/>
        <v>#DIV/0!</v>
      </c>
      <c r="Q2522" s="4" t="str">
        <f t="shared" si="236"/>
        <v>food</v>
      </c>
      <c r="R2522" s="4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7" hidden="1" x14ac:dyDescent="0.4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8219</v>
      </c>
      <c r="G2523" s="4" t="s">
        <v>8224</v>
      </c>
      <c r="H2523" s="4" t="s">
        <v>8246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8300</v>
      </c>
      <c r="O2523" s="7">
        <f t="shared" si="234"/>
        <v>1.0948792000000001</v>
      </c>
      <c r="P2523" s="8">
        <f t="shared" si="235"/>
        <v>103.68</v>
      </c>
      <c r="Q2523" s="4" t="str">
        <f t="shared" si="236"/>
        <v>music</v>
      </c>
      <c r="R2523" s="4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2.75" hidden="1" x14ac:dyDescent="0.4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8219</v>
      </c>
      <c r="G2524" s="4" t="s">
        <v>8224</v>
      </c>
      <c r="H2524" s="4" t="s">
        <v>8246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8300</v>
      </c>
      <c r="O2524" s="7">
        <f t="shared" si="234"/>
        <v>1</v>
      </c>
      <c r="P2524" s="8">
        <f t="shared" si="235"/>
        <v>185.19</v>
      </c>
      <c r="Q2524" s="4" t="str">
        <f t="shared" si="236"/>
        <v>music</v>
      </c>
      <c r="R2524" s="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2.75" hidden="1" x14ac:dyDescent="0.4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8219</v>
      </c>
      <c r="G2525" s="4" t="s">
        <v>8224</v>
      </c>
      <c r="H2525" s="4" t="s">
        <v>8246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8300</v>
      </c>
      <c r="O2525" s="7">
        <f t="shared" si="234"/>
        <v>1.5644444444444445</v>
      </c>
      <c r="P2525" s="8">
        <f t="shared" si="235"/>
        <v>54.15</v>
      </c>
      <c r="Q2525" s="4" t="str">
        <f t="shared" si="236"/>
        <v>music</v>
      </c>
      <c r="R2525" s="4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28.5" hidden="1" x14ac:dyDescent="0.4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8219</v>
      </c>
      <c r="G2526" s="4" t="s">
        <v>8224</v>
      </c>
      <c r="H2526" s="4" t="s">
        <v>8246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8300</v>
      </c>
      <c r="O2526" s="7">
        <f t="shared" si="234"/>
        <v>1.016</v>
      </c>
      <c r="P2526" s="8">
        <f t="shared" si="235"/>
        <v>177.21</v>
      </c>
      <c r="Q2526" s="4" t="str">
        <f t="shared" si="236"/>
        <v>music</v>
      </c>
      <c r="R2526" s="4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2.75" hidden="1" x14ac:dyDescent="0.4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8219</v>
      </c>
      <c r="G2527" s="4" t="s">
        <v>8224</v>
      </c>
      <c r="H2527" s="4" t="s">
        <v>8246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8300</v>
      </c>
      <c r="O2527" s="7">
        <f t="shared" si="234"/>
        <v>1.00325</v>
      </c>
      <c r="P2527" s="8">
        <f t="shared" si="235"/>
        <v>100.33</v>
      </c>
      <c r="Q2527" s="4" t="str">
        <f t="shared" si="236"/>
        <v>music</v>
      </c>
      <c r="R2527" s="4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2.75" hidden="1" x14ac:dyDescent="0.4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8219</v>
      </c>
      <c r="G2528" s="4" t="s">
        <v>8224</v>
      </c>
      <c r="H2528" s="4" t="s">
        <v>8246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8300</v>
      </c>
      <c r="O2528" s="7">
        <f t="shared" si="234"/>
        <v>1.1294999999999999</v>
      </c>
      <c r="P2528" s="8">
        <f t="shared" si="235"/>
        <v>136.91</v>
      </c>
      <c r="Q2528" s="4" t="str">
        <f t="shared" si="236"/>
        <v>music</v>
      </c>
      <c r="R2528" s="4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2.75" hidden="1" x14ac:dyDescent="0.4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8219</v>
      </c>
      <c r="G2529" s="4" t="s">
        <v>8224</v>
      </c>
      <c r="H2529" s="4" t="s">
        <v>8246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8300</v>
      </c>
      <c r="O2529" s="7">
        <f t="shared" si="234"/>
        <v>1.02125</v>
      </c>
      <c r="P2529" s="8">
        <f t="shared" si="235"/>
        <v>57.54</v>
      </c>
      <c r="Q2529" s="4" t="str">
        <f t="shared" si="236"/>
        <v>music</v>
      </c>
      <c r="R2529" s="4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2.75" hidden="1" x14ac:dyDescent="0.4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8219</v>
      </c>
      <c r="G2530" s="4" t="s">
        <v>8225</v>
      </c>
      <c r="H2530" s="4" t="s">
        <v>8247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8300</v>
      </c>
      <c r="O2530" s="7">
        <f t="shared" si="234"/>
        <v>1.0724974999999999</v>
      </c>
      <c r="P2530" s="8">
        <f t="shared" si="235"/>
        <v>52.96</v>
      </c>
      <c r="Q2530" s="4" t="str">
        <f t="shared" si="236"/>
        <v>music</v>
      </c>
      <c r="R2530" s="4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8.5" hidden="1" x14ac:dyDescent="0.4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8219</v>
      </c>
      <c r="G2531" s="4" t="s">
        <v>8224</v>
      </c>
      <c r="H2531" s="4" t="s">
        <v>8246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8300</v>
      </c>
      <c r="O2531" s="7">
        <f t="shared" si="234"/>
        <v>1.0428333333333333</v>
      </c>
      <c r="P2531" s="8">
        <f t="shared" si="235"/>
        <v>82.33</v>
      </c>
      <c r="Q2531" s="4" t="str">
        <f t="shared" si="236"/>
        <v>music</v>
      </c>
      <c r="R2531" s="4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2.75" hidden="1" x14ac:dyDescent="0.4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8219</v>
      </c>
      <c r="G2532" s="4" t="s">
        <v>8224</v>
      </c>
      <c r="H2532" s="4" t="s">
        <v>8246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8300</v>
      </c>
      <c r="O2532" s="7">
        <f t="shared" si="234"/>
        <v>1</v>
      </c>
      <c r="P2532" s="8">
        <f t="shared" si="235"/>
        <v>135.41999999999999</v>
      </c>
      <c r="Q2532" s="4" t="str">
        <f t="shared" si="236"/>
        <v>music</v>
      </c>
      <c r="R2532" s="4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42.75" hidden="1" x14ac:dyDescent="0.4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8219</v>
      </c>
      <c r="G2533" s="4" t="s">
        <v>8224</v>
      </c>
      <c r="H2533" s="4" t="s">
        <v>8246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8300</v>
      </c>
      <c r="O2533" s="7">
        <f t="shared" si="234"/>
        <v>1.004</v>
      </c>
      <c r="P2533" s="8">
        <f t="shared" si="235"/>
        <v>74.069999999999993</v>
      </c>
      <c r="Q2533" s="4" t="str">
        <f t="shared" si="236"/>
        <v>music</v>
      </c>
      <c r="R2533" s="4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2.75" hidden="1" x14ac:dyDescent="0.4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8219</v>
      </c>
      <c r="G2534" s="4" t="s">
        <v>8224</v>
      </c>
      <c r="H2534" s="4" t="s">
        <v>8246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8300</v>
      </c>
      <c r="O2534" s="7">
        <f t="shared" si="234"/>
        <v>1.26125</v>
      </c>
      <c r="P2534" s="8">
        <f t="shared" si="235"/>
        <v>84.08</v>
      </c>
      <c r="Q2534" s="4" t="str">
        <f t="shared" si="236"/>
        <v>music</v>
      </c>
      <c r="R2534" s="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2.75" hidden="1" x14ac:dyDescent="0.4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8219</v>
      </c>
      <c r="G2535" s="4" t="s">
        <v>8224</v>
      </c>
      <c r="H2535" s="4" t="s">
        <v>8246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8300</v>
      </c>
      <c r="O2535" s="7">
        <f t="shared" si="234"/>
        <v>1.1066666666666667</v>
      </c>
      <c r="P2535" s="8">
        <f t="shared" si="235"/>
        <v>61.03</v>
      </c>
      <c r="Q2535" s="4" t="str">
        <f t="shared" si="236"/>
        <v>music</v>
      </c>
      <c r="R2535" s="4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7" hidden="1" x14ac:dyDescent="0.4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8219</v>
      </c>
      <c r="G2536" s="4" t="s">
        <v>8224</v>
      </c>
      <c r="H2536" s="4" t="s">
        <v>8246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8300</v>
      </c>
      <c r="O2536" s="7">
        <f t="shared" si="234"/>
        <v>1.05</v>
      </c>
      <c r="P2536" s="8">
        <f t="shared" si="235"/>
        <v>150</v>
      </c>
      <c r="Q2536" s="4" t="str">
        <f t="shared" si="236"/>
        <v>music</v>
      </c>
      <c r="R2536" s="4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idden="1" x14ac:dyDescent="0.4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8219</v>
      </c>
      <c r="G2537" s="4" t="s">
        <v>8224</v>
      </c>
      <c r="H2537" s="4" t="s">
        <v>8246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8300</v>
      </c>
      <c r="O2537" s="7">
        <f t="shared" si="234"/>
        <v>1.03775</v>
      </c>
      <c r="P2537" s="8">
        <f t="shared" si="235"/>
        <v>266.08999999999997</v>
      </c>
      <c r="Q2537" s="4" t="str">
        <f t="shared" si="236"/>
        <v>music</v>
      </c>
      <c r="R2537" s="4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2.75" hidden="1" x14ac:dyDescent="0.4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8219</v>
      </c>
      <c r="G2538" s="4" t="s">
        <v>8224</v>
      </c>
      <c r="H2538" s="4" t="s">
        <v>8246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8300</v>
      </c>
      <c r="O2538" s="7">
        <f t="shared" si="234"/>
        <v>1.1599999999999999</v>
      </c>
      <c r="P2538" s="8">
        <f t="shared" si="235"/>
        <v>7.25</v>
      </c>
      <c r="Q2538" s="4" t="str">
        <f t="shared" si="236"/>
        <v>music</v>
      </c>
      <c r="R2538" s="4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2.75" hidden="1" x14ac:dyDescent="0.4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8219</v>
      </c>
      <c r="G2539" s="4" t="s">
        <v>8224</v>
      </c>
      <c r="H2539" s="4" t="s">
        <v>8246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8300</v>
      </c>
      <c r="O2539" s="7">
        <f t="shared" si="234"/>
        <v>1.1000000000000001</v>
      </c>
      <c r="P2539" s="8">
        <f t="shared" si="235"/>
        <v>100</v>
      </c>
      <c r="Q2539" s="4" t="str">
        <f t="shared" si="236"/>
        <v>music</v>
      </c>
      <c r="R2539" s="4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8.5" hidden="1" x14ac:dyDescent="0.4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8219</v>
      </c>
      <c r="G2540" s="4" t="s">
        <v>8224</v>
      </c>
      <c r="H2540" s="4" t="s">
        <v>8246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8300</v>
      </c>
      <c r="O2540" s="7">
        <f t="shared" si="234"/>
        <v>1.130176111111111</v>
      </c>
      <c r="P2540" s="8">
        <f t="shared" si="235"/>
        <v>109.96</v>
      </c>
      <c r="Q2540" s="4" t="str">
        <f t="shared" si="236"/>
        <v>music</v>
      </c>
      <c r="R2540" s="4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2.75" hidden="1" x14ac:dyDescent="0.4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8219</v>
      </c>
      <c r="G2541" s="4" t="s">
        <v>8224</v>
      </c>
      <c r="H2541" s="4" t="s">
        <v>8246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8300</v>
      </c>
      <c r="O2541" s="7">
        <f t="shared" si="234"/>
        <v>1.0024999999999999</v>
      </c>
      <c r="P2541" s="8">
        <f t="shared" si="235"/>
        <v>169.92</v>
      </c>
      <c r="Q2541" s="4" t="str">
        <f t="shared" si="236"/>
        <v>music</v>
      </c>
      <c r="R2541" s="4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42.75" hidden="1" x14ac:dyDescent="0.4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8219</v>
      </c>
      <c r="G2542" s="4" t="s">
        <v>8224</v>
      </c>
      <c r="H2542" s="4" t="s">
        <v>8246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8300</v>
      </c>
      <c r="O2542" s="7">
        <f t="shared" si="234"/>
        <v>1.034</v>
      </c>
      <c r="P2542" s="8">
        <f t="shared" si="235"/>
        <v>95.74</v>
      </c>
      <c r="Q2542" s="4" t="str">
        <f t="shared" si="236"/>
        <v>music</v>
      </c>
      <c r="R2542" s="4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7" hidden="1" x14ac:dyDescent="0.4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8219</v>
      </c>
      <c r="G2543" s="4" t="s">
        <v>8225</v>
      </c>
      <c r="H2543" s="4" t="s">
        <v>8247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8300</v>
      </c>
      <c r="O2543" s="7">
        <f t="shared" si="234"/>
        <v>1.0702857142857143</v>
      </c>
      <c r="P2543" s="8">
        <f t="shared" si="235"/>
        <v>59.46</v>
      </c>
      <c r="Q2543" s="4" t="str">
        <f t="shared" si="236"/>
        <v>music</v>
      </c>
      <c r="R2543" s="4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2.75" hidden="1" x14ac:dyDescent="0.4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8219</v>
      </c>
      <c r="G2544" s="4" t="s">
        <v>8224</v>
      </c>
      <c r="H2544" s="4" t="s">
        <v>8246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8300</v>
      </c>
      <c r="O2544" s="7">
        <f t="shared" si="234"/>
        <v>1.0357142857142858</v>
      </c>
      <c r="P2544" s="8">
        <f t="shared" si="235"/>
        <v>55.77</v>
      </c>
      <c r="Q2544" s="4" t="str">
        <f t="shared" si="236"/>
        <v>music</v>
      </c>
      <c r="R2544" s="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2.75" hidden="1" x14ac:dyDescent="0.4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8219</v>
      </c>
      <c r="G2545" s="4" t="s">
        <v>8224</v>
      </c>
      <c r="H2545" s="4" t="s">
        <v>8246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8300</v>
      </c>
      <c r="O2545" s="7">
        <f t="shared" si="234"/>
        <v>1.5640000000000001</v>
      </c>
      <c r="P2545" s="8">
        <f t="shared" si="235"/>
        <v>30.08</v>
      </c>
      <c r="Q2545" s="4" t="str">
        <f t="shared" si="236"/>
        <v>music</v>
      </c>
      <c r="R2545" s="4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2.75" hidden="1" x14ac:dyDescent="0.4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8219</v>
      </c>
      <c r="G2546" s="4" t="s">
        <v>8224</v>
      </c>
      <c r="H2546" s="4" t="s">
        <v>8246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8300</v>
      </c>
      <c r="O2546" s="7">
        <f t="shared" si="234"/>
        <v>1.0082</v>
      </c>
      <c r="P2546" s="8">
        <f t="shared" si="235"/>
        <v>88.44</v>
      </c>
      <c r="Q2546" s="4" t="str">
        <f t="shared" si="236"/>
        <v>music</v>
      </c>
      <c r="R2546" s="4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2.75" hidden="1" x14ac:dyDescent="0.4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8219</v>
      </c>
      <c r="G2547" s="4" t="s">
        <v>8224</v>
      </c>
      <c r="H2547" s="4" t="s">
        <v>8246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8300</v>
      </c>
      <c r="O2547" s="7">
        <f t="shared" si="234"/>
        <v>1.9530000000000001</v>
      </c>
      <c r="P2547" s="8">
        <f t="shared" si="235"/>
        <v>64.03</v>
      </c>
      <c r="Q2547" s="4" t="str">
        <f t="shared" si="236"/>
        <v>music</v>
      </c>
      <c r="R2547" s="4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2.75" hidden="1" x14ac:dyDescent="0.4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8219</v>
      </c>
      <c r="G2548" s="4" t="s">
        <v>8224</v>
      </c>
      <c r="H2548" s="4" t="s">
        <v>8246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8300</v>
      </c>
      <c r="O2548" s="7">
        <f t="shared" si="234"/>
        <v>1.1171428571428572</v>
      </c>
      <c r="P2548" s="8">
        <f t="shared" si="235"/>
        <v>60.15</v>
      </c>
      <c r="Q2548" s="4" t="str">
        <f t="shared" si="236"/>
        <v>music</v>
      </c>
      <c r="R2548" s="4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2.75" hidden="1" x14ac:dyDescent="0.4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8219</v>
      </c>
      <c r="G2549" s="4" t="s">
        <v>8224</v>
      </c>
      <c r="H2549" s="4" t="s">
        <v>8246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8300</v>
      </c>
      <c r="O2549" s="7">
        <f t="shared" si="234"/>
        <v>1.1985454545454546</v>
      </c>
      <c r="P2549" s="8">
        <f t="shared" si="235"/>
        <v>49.19</v>
      </c>
      <c r="Q2549" s="4" t="str">
        <f t="shared" si="236"/>
        <v>music</v>
      </c>
      <c r="R2549" s="4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2.75" hidden="1" x14ac:dyDescent="0.4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8219</v>
      </c>
      <c r="G2550" s="4" t="s">
        <v>8230</v>
      </c>
      <c r="H2550" s="4" t="s">
        <v>8249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8300</v>
      </c>
      <c r="O2550" s="7">
        <f t="shared" si="234"/>
        <v>1.0185</v>
      </c>
      <c r="P2550" s="8">
        <f t="shared" si="235"/>
        <v>165.16</v>
      </c>
      <c r="Q2550" s="4" t="str">
        <f t="shared" si="236"/>
        <v>music</v>
      </c>
      <c r="R2550" s="4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2.75" hidden="1" x14ac:dyDescent="0.4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8219</v>
      </c>
      <c r="G2551" s="4" t="s">
        <v>8225</v>
      </c>
      <c r="H2551" s="4" t="s">
        <v>8247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8300</v>
      </c>
      <c r="O2551" s="7">
        <f t="shared" si="234"/>
        <v>1.0280254777070064</v>
      </c>
      <c r="P2551" s="8">
        <f t="shared" si="235"/>
        <v>43.62</v>
      </c>
      <c r="Q2551" s="4" t="str">
        <f t="shared" si="236"/>
        <v>music</v>
      </c>
      <c r="R2551" s="4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7" hidden="1" x14ac:dyDescent="0.4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8219</v>
      </c>
      <c r="G2552" s="4" t="s">
        <v>8224</v>
      </c>
      <c r="H2552" s="4" t="s">
        <v>8246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8300</v>
      </c>
      <c r="O2552" s="7">
        <f t="shared" si="234"/>
        <v>1.0084615384615385</v>
      </c>
      <c r="P2552" s="8">
        <f t="shared" si="235"/>
        <v>43.7</v>
      </c>
      <c r="Q2552" s="4" t="str">
        <f t="shared" si="236"/>
        <v>music</v>
      </c>
      <c r="R2552" s="4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2.75" hidden="1" x14ac:dyDescent="0.4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8219</v>
      </c>
      <c r="G2553" s="4" t="s">
        <v>8224</v>
      </c>
      <c r="H2553" s="4" t="s">
        <v>8246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8300</v>
      </c>
      <c r="O2553" s="7">
        <f t="shared" si="234"/>
        <v>1.0273469387755103</v>
      </c>
      <c r="P2553" s="8">
        <f t="shared" si="235"/>
        <v>67.42</v>
      </c>
      <c r="Q2553" s="4" t="str">
        <f t="shared" si="236"/>
        <v>music</v>
      </c>
      <c r="R2553" s="4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2.75" hidden="1" x14ac:dyDescent="0.4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8219</v>
      </c>
      <c r="G2554" s="4" t="s">
        <v>8224</v>
      </c>
      <c r="H2554" s="4" t="s">
        <v>8246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8300</v>
      </c>
      <c r="O2554" s="7">
        <f t="shared" si="234"/>
        <v>1.0649999999999999</v>
      </c>
      <c r="P2554" s="8">
        <f t="shared" si="235"/>
        <v>177.5</v>
      </c>
      <c r="Q2554" s="4" t="str">
        <f t="shared" si="236"/>
        <v>music</v>
      </c>
      <c r="R2554" s="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2.75" hidden="1" x14ac:dyDescent="0.4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8219</v>
      </c>
      <c r="G2555" s="4" t="s">
        <v>8224</v>
      </c>
      <c r="H2555" s="4" t="s">
        <v>8246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8300</v>
      </c>
      <c r="O2555" s="7">
        <f t="shared" si="234"/>
        <v>1.5553333333333332</v>
      </c>
      <c r="P2555" s="8">
        <f t="shared" si="235"/>
        <v>38.880000000000003</v>
      </c>
      <c r="Q2555" s="4" t="str">
        <f t="shared" si="236"/>
        <v>music</v>
      </c>
      <c r="R2555" s="4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42.75" hidden="1" x14ac:dyDescent="0.4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8219</v>
      </c>
      <c r="G2556" s="4" t="s">
        <v>8224</v>
      </c>
      <c r="H2556" s="4" t="s">
        <v>8246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8300</v>
      </c>
      <c r="O2556" s="7">
        <f t="shared" si="234"/>
        <v>1.228</v>
      </c>
      <c r="P2556" s="8">
        <f t="shared" si="235"/>
        <v>54.99</v>
      </c>
      <c r="Q2556" s="4" t="str">
        <f t="shared" si="236"/>
        <v>music</v>
      </c>
      <c r="R2556" s="4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42.75" hidden="1" x14ac:dyDescent="0.4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8219</v>
      </c>
      <c r="G2557" s="4" t="s">
        <v>8224</v>
      </c>
      <c r="H2557" s="4" t="s">
        <v>8246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8300</v>
      </c>
      <c r="O2557" s="7">
        <f t="shared" si="234"/>
        <v>1.0734999999999999</v>
      </c>
      <c r="P2557" s="8">
        <f t="shared" si="235"/>
        <v>61.34</v>
      </c>
      <c r="Q2557" s="4" t="str">
        <f t="shared" si="236"/>
        <v>music</v>
      </c>
      <c r="R2557" s="4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2.75" hidden="1" x14ac:dyDescent="0.4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8219</v>
      </c>
      <c r="G2558" s="4" t="s">
        <v>8224</v>
      </c>
      <c r="H2558" s="4" t="s">
        <v>8246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8300</v>
      </c>
      <c r="O2558" s="7">
        <f t="shared" si="234"/>
        <v>1.0550335570469798</v>
      </c>
      <c r="P2558" s="8">
        <f t="shared" si="235"/>
        <v>23.12</v>
      </c>
      <c r="Q2558" s="4" t="str">
        <f t="shared" si="236"/>
        <v>music</v>
      </c>
      <c r="R2558" s="4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8.5" hidden="1" x14ac:dyDescent="0.4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8219</v>
      </c>
      <c r="G2559" s="4" t="s">
        <v>8225</v>
      </c>
      <c r="H2559" s="4" t="s">
        <v>8247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8300</v>
      </c>
      <c r="O2559" s="7">
        <f t="shared" si="234"/>
        <v>1.1844444444444444</v>
      </c>
      <c r="P2559" s="8">
        <f t="shared" si="235"/>
        <v>29.61</v>
      </c>
      <c r="Q2559" s="4" t="str">
        <f t="shared" si="236"/>
        <v>music</v>
      </c>
      <c r="R2559" s="4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28.5" hidden="1" x14ac:dyDescent="0.4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8219</v>
      </c>
      <c r="G2560" s="4" t="s">
        <v>8226</v>
      </c>
      <c r="H2560" s="4" t="s">
        <v>8248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8300</v>
      </c>
      <c r="O2560" s="7">
        <f t="shared" si="234"/>
        <v>1.0888</v>
      </c>
      <c r="P2560" s="8">
        <f t="shared" si="235"/>
        <v>75.61</v>
      </c>
      <c r="Q2560" s="4" t="str">
        <f t="shared" si="236"/>
        <v>music</v>
      </c>
      <c r="R2560" s="4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2.75" hidden="1" x14ac:dyDescent="0.4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8219</v>
      </c>
      <c r="G2561" s="4" t="s">
        <v>8224</v>
      </c>
      <c r="H2561" s="4" t="s">
        <v>8246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8300</v>
      </c>
      <c r="O2561" s="7">
        <f t="shared" si="234"/>
        <v>1.1125</v>
      </c>
      <c r="P2561" s="8">
        <f t="shared" si="235"/>
        <v>35.6</v>
      </c>
      <c r="Q2561" s="4" t="str">
        <f t="shared" si="236"/>
        <v>music</v>
      </c>
      <c r="R2561" s="4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2.75" hidden="1" x14ac:dyDescent="0.4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8219</v>
      </c>
      <c r="G2562" s="4" t="s">
        <v>8225</v>
      </c>
      <c r="H2562" s="4" t="s">
        <v>8247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8300</v>
      </c>
      <c r="O2562" s="7">
        <f t="shared" ref="O2562:O2625" si="240">E2562/D2562</f>
        <v>1.0009999999999999</v>
      </c>
      <c r="P2562" s="8">
        <f t="shared" ref="P2562:P2625" si="241">ROUND(E2562/L2562, 2)</f>
        <v>143</v>
      </c>
      <c r="Q2562" s="4" t="str">
        <f t="shared" si="236"/>
        <v>music</v>
      </c>
      <c r="R2562" s="4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2.75" hidden="1" x14ac:dyDescent="0.4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8220</v>
      </c>
      <c r="G2563" s="4" t="s">
        <v>8229</v>
      </c>
      <c r="H2563" s="4" t="s">
        <v>8251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8284</v>
      </c>
      <c r="O2563" s="7">
        <f t="shared" si="240"/>
        <v>0</v>
      </c>
      <c r="P2563" s="8" t="e">
        <f t="shared" si="241"/>
        <v>#DIV/0!</v>
      </c>
      <c r="Q2563" s="4" t="str">
        <f t="shared" ref="Q2563:Q2626" si="242">LEFT(N2563,(SEARCH("/",N2563,1)-1))</f>
        <v>food</v>
      </c>
      <c r="R2563" s="4" t="str">
        <f t="shared" ref="R2563:R2626" si="243">RIGHT(N2563,(LEN(N2563)-SEARCH("/",N2563,1)))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7" hidden="1" x14ac:dyDescent="0.4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8220</v>
      </c>
      <c r="G2564" s="4" t="s">
        <v>8236</v>
      </c>
      <c r="H2564" s="4" t="s">
        <v>8249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8284</v>
      </c>
      <c r="O2564" s="7">
        <f t="shared" si="240"/>
        <v>7.4999999999999997E-3</v>
      </c>
      <c r="P2564" s="8">
        <f t="shared" si="241"/>
        <v>25</v>
      </c>
      <c r="Q2564" s="4" t="str">
        <f t="shared" si="242"/>
        <v>food</v>
      </c>
      <c r="R2564" s="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8.5" hidden="1" x14ac:dyDescent="0.4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8220</v>
      </c>
      <c r="G2565" s="4" t="s">
        <v>8224</v>
      </c>
      <c r="H2565" s="4" t="s">
        <v>8246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8284</v>
      </c>
      <c r="O2565" s="7">
        <f t="shared" si="240"/>
        <v>0</v>
      </c>
      <c r="P2565" s="8" t="e">
        <f t="shared" si="241"/>
        <v>#DIV/0!</v>
      </c>
      <c r="Q2565" s="4" t="str">
        <f t="shared" si="242"/>
        <v>food</v>
      </c>
      <c r="R2565" s="4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2.75" hidden="1" x14ac:dyDescent="0.4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8220</v>
      </c>
      <c r="G2566" s="4" t="s">
        <v>8229</v>
      </c>
      <c r="H2566" s="4" t="s">
        <v>8251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8284</v>
      </c>
      <c r="O2566" s="7">
        <f t="shared" si="240"/>
        <v>0</v>
      </c>
      <c r="P2566" s="8" t="e">
        <f t="shared" si="241"/>
        <v>#DIV/0!</v>
      </c>
      <c r="Q2566" s="4" t="str">
        <f t="shared" si="242"/>
        <v>food</v>
      </c>
      <c r="R2566" s="4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2.75" hidden="1" x14ac:dyDescent="0.4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8220</v>
      </c>
      <c r="G2567" s="4" t="s">
        <v>8224</v>
      </c>
      <c r="H2567" s="4" t="s">
        <v>8246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8284</v>
      </c>
      <c r="O2567" s="7">
        <f t="shared" si="240"/>
        <v>0.01</v>
      </c>
      <c r="P2567" s="8">
        <f t="shared" si="241"/>
        <v>100</v>
      </c>
      <c r="Q2567" s="4" t="str">
        <f t="shared" si="242"/>
        <v>food</v>
      </c>
      <c r="R2567" s="4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2.75" hidden="1" x14ac:dyDescent="0.4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8220</v>
      </c>
      <c r="G2568" s="4" t="s">
        <v>8224</v>
      </c>
      <c r="H2568" s="4" t="s">
        <v>8246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8284</v>
      </c>
      <c r="O2568" s="7">
        <f t="shared" si="240"/>
        <v>0</v>
      </c>
      <c r="P2568" s="8" t="e">
        <f t="shared" si="241"/>
        <v>#DIV/0!</v>
      </c>
      <c r="Q2568" s="4" t="str">
        <f t="shared" si="242"/>
        <v>food</v>
      </c>
      <c r="R2568" s="4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2.75" hidden="1" x14ac:dyDescent="0.4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8220</v>
      </c>
      <c r="G2569" s="4" t="s">
        <v>8224</v>
      </c>
      <c r="H2569" s="4" t="s">
        <v>8246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8284</v>
      </c>
      <c r="O2569" s="7">
        <f t="shared" si="240"/>
        <v>2.6666666666666666E-3</v>
      </c>
      <c r="P2569" s="8">
        <f t="shared" si="241"/>
        <v>60</v>
      </c>
      <c r="Q2569" s="4" t="str">
        <f t="shared" si="242"/>
        <v>food</v>
      </c>
      <c r="R2569" s="4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2.75" hidden="1" x14ac:dyDescent="0.4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8220</v>
      </c>
      <c r="G2570" s="4" t="s">
        <v>8225</v>
      </c>
      <c r="H2570" s="4" t="s">
        <v>8247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8284</v>
      </c>
      <c r="O2570" s="7">
        <f t="shared" si="240"/>
        <v>5.0000000000000001E-3</v>
      </c>
      <c r="P2570" s="8">
        <f t="shared" si="241"/>
        <v>50</v>
      </c>
      <c r="Q2570" s="4" t="str">
        <f t="shared" si="242"/>
        <v>food</v>
      </c>
      <c r="R2570" s="4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2.75" hidden="1" x14ac:dyDescent="0.4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8220</v>
      </c>
      <c r="G2571" s="4" t="s">
        <v>8224</v>
      </c>
      <c r="H2571" s="4" t="s">
        <v>8246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8284</v>
      </c>
      <c r="O2571" s="7">
        <f t="shared" si="240"/>
        <v>2.2307692307692306E-2</v>
      </c>
      <c r="P2571" s="8">
        <f t="shared" si="241"/>
        <v>72.5</v>
      </c>
      <c r="Q2571" s="4" t="str">
        <f t="shared" si="242"/>
        <v>food</v>
      </c>
      <c r="R2571" s="4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2.75" hidden="1" x14ac:dyDescent="0.4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8220</v>
      </c>
      <c r="G2572" s="4" t="s">
        <v>8224</v>
      </c>
      <c r="H2572" s="4" t="s">
        <v>8246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8284</v>
      </c>
      <c r="O2572" s="7">
        <f t="shared" si="240"/>
        <v>8.4285714285714294E-3</v>
      </c>
      <c r="P2572" s="8">
        <f t="shared" si="241"/>
        <v>29.5</v>
      </c>
      <c r="Q2572" s="4" t="str">
        <f t="shared" si="242"/>
        <v>food</v>
      </c>
      <c r="R2572" s="4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2.75" hidden="1" x14ac:dyDescent="0.4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8220</v>
      </c>
      <c r="G2573" s="4" t="s">
        <v>8226</v>
      </c>
      <c r="H2573" s="4" t="s">
        <v>8248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8284</v>
      </c>
      <c r="O2573" s="7">
        <f t="shared" si="240"/>
        <v>2.5000000000000001E-3</v>
      </c>
      <c r="P2573" s="8">
        <f t="shared" si="241"/>
        <v>62.5</v>
      </c>
      <c r="Q2573" s="4" t="str">
        <f t="shared" si="242"/>
        <v>food</v>
      </c>
      <c r="R2573" s="4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2.75" hidden="1" x14ac:dyDescent="0.4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8220</v>
      </c>
      <c r="G2574" s="4" t="s">
        <v>8224</v>
      </c>
      <c r="H2574" s="4" t="s">
        <v>8246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8284</v>
      </c>
      <c r="O2574" s="7">
        <f t="shared" si="240"/>
        <v>0</v>
      </c>
      <c r="P2574" s="8" t="e">
        <f t="shared" si="241"/>
        <v>#DIV/0!</v>
      </c>
      <c r="Q2574" s="4" t="str">
        <f t="shared" si="242"/>
        <v>food</v>
      </c>
      <c r="R2574" s="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42.75" hidden="1" x14ac:dyDescent="0.4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8220</v>
      </c>
      <c r="G2575" s="4" t="s">
        <v>8224</v>
      </c>
      <c r="H2575" s="4" t="s">
        <v>8246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8284</v>
      </c>
      <c r="O2575" s="7">
        <f t="shared" si="240"/>
        <v>0</v>
      </c>
      <c r="P2575" s="8" t="e">
        <f t="shared" si="241"/>
        <v>#DIV/0!</v>
      </c>
      <c r="Q2575" s="4" t="str">
        <f t="shared" si="242"/>
        <v>food</v>
      </c>
      <c r="R2575" s="4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42.75" hidden="1" x14ac:dyDescent="0.4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8220</v>
      </c>
      <c r="G2576" s="4" t="s">
        <v>8224</v>
      </c>
      <c r="H2576" s="4" t="s">
        <v>8246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8284</v>
      </c>
      <c r="O2576" s="7">
        <f t="shared" si="240"/>
        <v>0</v>
      </c>
      <c r="P2576" s="8" t="e">
        <f t="shared" si="241"/>
        <v>#DIV/0!</v>
      </c>
      <c r="Q2576" s="4" t="str">
        <f t="shared" si="242"/>
        <v>food</v>
      </c>
      <c r="R2576" s="4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2.75" hidden="1" x14ac:dyDescent="0.4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8220</v>
      </c>
      <c r="G2577" s="4" t="s">
        <v>8224</v>
      </c>
      <c r="H2577" s="4" t="s">
        <v>8246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8284</v>
      </c>
      <c r="O2577" s="7">
        <f t="shared" si="240"/>
        <v>0</v>
      </c>
      <c r="P2577" s="8" t="e">
        <f t="shared" si="241"/>
        <v>#DIV/0!</v>
      </c>
      <c r="Q2577" s="4" t="str">
        <f t="shared" si="242"/>
        <v>food</v>
      </c>
      <c r="R2577" s="4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8.5" hidden="1" x14ac:dyDescent="0.4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8220</v>
      </c>
      <c r="G2578" s="4" t="s">
        <v>8224</v>
      </c>
      <c r="H2578" s="4" t="s">
        <v>8246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8284</v>
      </c>
      <c r="O2578" s="7">
        <f t="shared" si="240"/>
        <v>0</v>
      </c>
      <c r="P2578" s="8" t="e">
        <f t="shared" si="241"/>
        <v>#DIV/0!</v>
      </c>
      <c r="Q2578" s="4" t="str">
        <f t="shared" si="242"/>
        <v>food</v>
      </c>
      <c r="R2578" s="4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2.75" hidden="1" x14ac:dyDescent="0.4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8220</v>
      </c>
      <c r="G2579" s="4" t="s">
        <v>8224</v>
      </c>
      <c r="H2579" s="4" t="s">
        <v>8246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8284</v>
      </c>
      <c r="O2579" s="7">
        <f t="shared" si="240"/>
        <v>0</v>
      </c>
      <c r="P2579" s="8" t="e">
        <f t="shared" si="241"/>
        <v>#DIV/0!</v>
      </c>
      <c r="Q2579" s="4" t="str">
        <f t="shared" si="242"/>
        <v>food</v>
      </c>
      <c r="R2579" s="4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42.75" hidden="1" x14ac:dyDescent="0.4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8220</v>
      </c>
      <c r="G2580" s="4" t="s">
        <v>8224</v>
      </c>
      <c r="H2580" s="4" t="s">
        <v>8246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8284</v>
      </c>
      <c r="O2580" s="7">
        <f t="shared" si="240"/>
        <v>0</v>
      </c>
      <c r="P2580" s="8" t="e">
        <f t="shared" si="241"/>
        <v>#DIV/0!</v>
      </c>
      <c r="Q2580" s="4" t="str">
        <f t="shared" si="242"/>
        <v>food</v>
      </c>
      <c r="R2580" s="4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2.75" hidden="1" x14ac:dyDescent="0.4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8220</v>
      </c>
      <c r="G2581" s="4" t="s">
        <v>8224</v>
      </c>
      <c r="H2581" s="4" t="s">
        <v>8246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8284</v>
      </c>
      <c r="O2581" s="7">
        <f t="shared" si="240"/>
        <v>1.3849999999999999E-3</v>
      </c>
      <c r="P2581" s="8">
        <f t="shared" si="241"/>
        <v>23.08</v>
      </c>
      <c r="Q2581" s="4" t="str">
        <f t="shared" si="242"/>
        <v>food</v>
      </c>
      <c r="R2581" s="4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2.75" hidden="1" x14ac:dyDescent="0.4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8220</v>
      </c>
      <c r="G2582" s="4" t="s">
        <v>8224</v>
      </c>
      <c r="H2582" s="4" t="s">
        <v>8246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8284</v>
      </c>
      <c r="O2582" s="7">
        <f t="shared" si="240"/>
        <v>6.0000000000000001E-3</v>
      </c>
      <c r="P2582" s="8">
        <f t="shared" si="241"/>
        <v>25.5</v>
      </c>
      <c r="Q2582" s="4" t="str">
        <f t="shared" si="242"/>
        <v>food</v>
      </c>
      <c r="R2582" s="4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2.75" x14ac:dyDescent="0.4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8221</v>
      </c>
      <c r="G2583" s="4" t="s">
        <v>8224</v>
      </c>
      <c r="H2583" s="4" t="s">
        <v>8246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8284</v>
      </c>
      <c r="O2583" s="7">
        <f t="shared" si="240"/>
        <v>0.106</v>
      </c>
      <c r="P2583" s="8">
        <f t="shared" si="241"/>
        <v>48.18</v>
      </c>
      <c r="Q2583" s="4" t="str">
        <f t="shared" si="242"/>
        <v>food</v>
      </c>
      <c r="R2583" s="4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8.5" x14ac:dyDescent="0.4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8221</v>
      </c>
      <c r="G2584" s="4" t="s">
        <v>8224</v>
      </c>
      <c r="H2584" s="4" t="s">
        <v>8246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8284</v>
      </c>
      <c r="O2584" s="7">
        <f t="shared" si="240"/>
        <v>1.1111111111111112E-5</v>
      </c>
      <c r="P2584" s="8">
        <f t="shared" si="241"/>
        <v>1</v>
      </c>
      <c r="Q2584" s="4" t="str">
        <f t="shared" si="242"/>
        <v>food</v>
      </c>
      <c r="R2584" s="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2.75" x14ac:dyDescent="0.4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8221</v>
      </c>
      <c r="G2585" s="4" t="s">
        <v>8224</v>
      </c>
      <c r="H2585" s="4" t="s">
        <v>8246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8284</v>
      </c>
      <c r="O2585" s="7">
        <f t="shared" si="240"/>
        <v>5.0000000000000001E-3</v>
      </c>
      <c r="P2585" s="8">
        <f t="shared" si="241"/>
        <v>1</v>
      </c>
      <c r="Q2585" s="4" t="str">
        <f t="shared" si="242"/>
        <v>food</v>
      </c>
      <c r="R2585" s="4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8.5" x14ac:dyDescent="0.4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8221</v>
      </c>
      <c r="G2586" s="4" t="s">
        <v>8224</v>
      </c>
      <c r="H2586" s="4" t="s">
        <v>8246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8284</v>
      </c>
      <c r="O2586" s="7">
        <f t="shared" si="240"/>
        <v>0</v>
      </c>
      <c r="P2586" s="8" t="e">
        <f t="shared" si="241"/>
        <v>#DIV/0!</v>
      </c>
      <c r="Q2586" s="4" t="str">
        <f t="shared" si="242"/>
        <v>food</v>
      </c>
      <c r="R2586" s="4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2.75" x14ac:dyDescent="0.4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8221</v>
      </c>
      <c r="G2587" s="4" t="s">
        <v>8224</v>
      </c>
      <c r="H2587" s="4" t="s">
        <v>8246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8284</v>
      </c>
      <c r="O2587" s="7">
        <f t="shared" si="240"/>
        <v>1.6666666666666668E-3</v>
      </c>
      <c r="P2587" s="8">
        <f t="shared" si="241"/>
        <v>50</v>
      </c>
      <c r="Q2587" s="4" t="str">
        <f t="shared" si="242"/>
        <v>food</v>
      </c>
      <c r="R2587" s="4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8.5" x14ac:dyDescent="0.4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8221</v>
      </c>
      <c r="G2588" s="4" t="s">
        <v>8225</v>
      </c>
      <c r="H2588" s="4" t="s">
        <v>8247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8284</v>
      </c>
      <c r="O2588" s="7">
        <f t="shared" si="240"/>
        <v>1.6666666666666668E-3</v>
      </c>
      <c r="P2588" s="8">
        <f t="shared" si="241"/>
        <v>5</v>
      </c>
      <c r="Q2588" s="4" t="str">
        <f t="shared" si="242"/>
        <v>food</v>
      </c>
      <c r="R2588" s="4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2.75" x14ac:dyDescent="0.4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8221</v>
      </c>
      <c r="G2589" s="4" t="s">
        <v>8224</v>
      </c>
      <c r="H2589" s="4" t="s">
        <v>8246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8284</v>
      </c>
      <c r="O2589" s="7">
        <f t="shared" si="240"/>
        <v>2.4340000000000001E-2</v>
      </c>
      <c r="P2589" s="8">
        <f t="shared" si="241"/>
        <v>202.83</v>
      </c>
      <c r="Q2589" s="4" t="str">
        <f t="shared" si="242"/>
        <v>food</v>
      </c>
      <c r="R2589" s="4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42.75" x14ac:dyDescent="0.4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8221</v>
      </c>
      <c r="G2590" s="4" t="s">
        <v>8224</v>
      </c>
      <c r="H2590" s="4" t="s">
        <v>8246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8284</v>
      </c>
      <c r="O2590" s="7">
        <f t="shared" si="240"/>
        <v>3.8833333333333331E-2</v>
      </c>
      <c r="P2590" s="8">
        <f t="shared" si="241"/>
        <v>29.13</v>
      </c>
      <c r="Q2590" s="4" t="str">
        <f t="shared" si="242"/>
        <v>food</v>
      </c>
      <c r="R2590" s="4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2.75" x14ac:dyDescent="0.4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8221</v>
      </c>
      <c r="G2591" s="4" t="s">
        <v>8232</v>
      </c>
      <c r="H2591" s="4" t="s">
        <v>8253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8284</v>
      </c>
      <c r="O2591" s="7">
        <f t="shared" si="240"/>
        <v>1E-4</v>
      </c>
      <c r="P2591" s="8">
        <f t="shared" si="241"/>
        <v>5</v>
      </c>
      <c r="Q2591" s="4" t="str">
        <f t="shared" si="242"/>
        <v>food</v>
      </c>
      <c r="R2591" s="4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2.75" x14ac:dyDescent="0.4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8221</v>
      </c>
      <c r="G2592" s="4" t="s">
        <v>8226</v>
      </c>
      <c r="H2592" s="4" t="s">
        <v>8248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8284</v>
      </c>
      <c r="O2592" s="7">
        <f t="shared" si="240"/>
        <v>0</v>
      </c>
      <c r="P2592" s="8" t="e">
        <f t="shared" si="241"/>
        <v>#DIV/0!</v>
      </c>
      <c r="Q2592" s="4" t="str">
        <f t="shared" si="242"/>
        <v>food</v>
      </c>
      <c r="R2592" s="4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2.75" x14ac:dyDescent="0.4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8221</v>
      </c>
      <c r="G2593" s="4" t="s">
        <v>8224</v>
      </c>
      <c r="H2593" s="4" t="s">
        <v>8246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8284</v>
      </c>
      <c r="O2593" s="7">
        <f t="shared" si="240"/>
        <v>1.7333333333333333E-2</v>
      </c>
      <c r="P2593" s="8">
        <f t="shared" si="241"/>
        <v>13</v>
      </c>
      <c r="Q2593" s="4" t="str">
        <f t="shared" si="242"/>
        <v>food</v>
      </c>
      <c r="R2593" s="4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42.75" x14ac:dyDescent="0.4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8221</v>
      </c>
      <c r="G2594" s="4" t="s">
        <v>8224</v>
      </c>
      <c r="H2594" s="4" t="s">
        <v>8246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8284</v>
      </c>
      <c r="O2594" s="7">
        <f t="shared" si="240"/>
        <v>1.6666666666666668E-3</v>
      </c>
      <c r="P2594" s="8">
        <f t="shared" si="241"/>
        <v>50</v>
      </c>
      <c r="Q2594" s="4" t="str">
        <f t="shared" si="242"/>
        <v>food</v>
      </c>
      <c r="R2594" s="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2.75" x14ac:dyDescent="0.4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8221</v>
      </c>
      <c r="G2595" s="4" t="s">
        <v>8224</v>
      </c>
      <c r="H2595" s="4" t="s">
        <v>8246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8284</v>
      </c>
      <c r="O2595" s="7">
        <f t="shared" si="240"/>
        <v>0</v>
      </c>
      <c r="P2595" s="8" t="e">
        <f t="shared" si="241"/>
        <v>#DIV/0!</v>
      </c>
      <c r="Q2595" s="4" t="str">
        <f t="shared" si="242"/>
        <v>food</v>
      </c>
      <c r="R2595" s="4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2.75" x14ac:dyDescent="0.4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8221</v>
      </c>
      <c r="G2596" s="4" t="s">
        <v>8224</v>
      </c>
      <c r="H2596" s="4" t="s">
        <v>8246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8284</v>
      </c>
      <c r="O2596" s="7">
        <f t="shared" si="240"/>
        <v>1.2500000000000001E-5</v>
      </c>
      <c r="P2596" s="8">
        <f t="shared" si="241"/>
        <v>1</v>
      </c>
      <c r="Q2596" s="4" t="str">
        <f t="shared" si="242"/>
        <v>food</v>
      </c>
      <c r="R2596" s="4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8.5" x14ac:dyDescent="0.4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8221</v>
      </c>
      <c r="G2597" s="4" t="s">
        <v>8224</v>
      </c>
      <c r="H2597" s="4" t="s">
        <v>8246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8284</v>
      </c>
      <c r="O2597" s="7">
        <f t="shared" si="240"/>
        <v>0.12166666666666667</v>
      </c>
      <c r="P2597" s="8">
        <f t="shared" si="241"/>
        <v>96.05</v>
      </c>
      <c r="Q2597" s="4" t="str">
        <f t="shared" si="242"/>
        <v>food</v>
      </c>
      <c r="R2597" s="4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2.75" x14ac:dyDescent="0.4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8221</v>
      </c>
      <c r="G2598" s="4" t="s">
        <v>8229</v>
      </c>
      <c r="H2598" s="4" t="s">
        <v>8251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8284</v>
      </c>
      <c r="O2598" s="7">
        <f t="shared" si="240"/>
        <v>0.23588571428571428</v>
      </c>
      <c r="P2598" s="8">
        <f t="shared" si="241"/>
        <v>305.77999999999997</v>
      </c>
      <c r="Q2598" s="4" t="str">
        <f t="shared" si="242"/>
        <v>food</v>
      </c>
      <c r="R2598" s="4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2.75" x14ac:dyDescent="0.4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8221</v>
      </c>
      <c r="G2599" s="4" t="s">
        <v>8225</v>
      </c>
      <c r="H2599" s="4" t="s">
        <v>8247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8284</v>
      </c>
      <c r="O2599" s="7">
        <f t="shared" si="240"/>
        <v>5.6666666666666664E-2</v>
      </c>
      <c r="P2599" s="8">
        <f t="shared" si="241"/>
        <v>12.14</v>
      </c>
      <c r="Q2599" s="4" t="str">
        <f t="shared" si="242"/>
        <v>food</v>
      </c>
      <c r="R2599" s="4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2.75" x14ac:dyDescent="0.4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8221</v>
      </c>
      <c r="G2600" s="4" t="s">
        <v>8224</v>
      </c>
      <c r="H2600" s="4" t="s">
        <v>8246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8284</v>
      </c>
      <c r="O2600" s="7">
        <f t="shared" si="240"/>
        <v>0.39</v>
      </c>
      <c r="P2600" s="8">
        <f t="shared" si="241"/>
        <v>83.57</v>
      </c>
      <c r="Q2600" s="4" t="str">
        <f t="shared" si="242"/>
        <v>food</v>
      </c>
      <c r="R2600" s="4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8.5" x14ac:dyDescent="0.4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8221</v>
      </c>
      <c r="G2601" s="4" t="s">
        <v>8224</v>
      </c>
      <c r="H2601" s="4" t="s">
        <v>8246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8284</v>
      </c>
      <c r="O2601" s="7">
        <f t="shared" si="240"/>
        <v>9.9546510341776348E-3</v>
      </c>
      <c r="P2601" s="8">
        <f t="shared" si="241"/>
        <v>18</v>
      </c>
      <c r="Q2601" s="4" t="str">
        <f t="shared" si="242"/>
        <v>food</v>
      </c>
      <c r="R2601" s="4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28.5" x14ac:dyDescent="0.4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8221</v>
      </c>
      <c r="G2602" s="4" t="s">
        <v>8224</v>
      </c>
      <c r="H2602" s="4" t="s">
        <v>8246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8284</v>
      </c>
      <c r="O2602" s="7">
        <f t="shared" si="240"/>
        <v>6.9320000000000007E-2</v>
      </c>
      <c r="P2602" s="8">
        <f t="shared" si="241"/>
        <v>115.53</v>
      </c>
      <c r="Q2602" s="4" t="str">
        <f t="shared" si="242"/>
        <v>food</v>
      </c>
      <c r="R2602" s="4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42.75" hidden="1" x14ac:dyDescent="0.4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8219</v>
      </c>
      <c r="G2603" s="4" t="s">
        <v>8224</v>
      </c>
      <c r="H2603" s="4" t="s">
        <v>8246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8301</v>
      </c>
      <c r="O2603" s="7">
        <f t="shared" si="240"/>
        <v>6.6139999999999999</v>
      </c>
      <c r="P2603" s="8">
        <f t="shared" si="241"/>
        <v>21.9</v>
      </c>
      <c r="Q2603" s="4" t="str">
        <f t="shared" si="242"/>
        <v>technology</v>
      </c>
      <c r="R2603" s="4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2.75" hidden="1" x14ac:dyDescent="0.4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8219</v>
      </c>
      <c r="G2604" s="4" t="s">
        <v>8224</v>
      </c>
      <c r="H2604" s="4" t="s">
        <v>8246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8301</v>
      </c>
      <c r="O2604" s="7">
        <f t="shared" si="240"/>
        <v>3.2609166666666667</v>
      </c>
      <c r="P2604" s="8">
        <f t="shared" si="241"/>
        <v>80.02</v>
      </c>
      <c r="Q2604" s="4" t="str">
        <f t="shared" si="242"/>
        <v>technology</v>
      </c>
      <c r="R2604" s="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8.5" hidden="1" x14ac:dyDescent="0.4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8219</v>
      </c>
      <c r="G2605" s="4" t="s">
        <v>8224</v>
      </c>
      <c r="H2605" s="4" t="s">
        <v>8246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8301</v>
      </c>
      <c r="O2605" s="7">
        <f t="shared" si="240"/>
        <v>1.0148571428571429</v>
      </c>
      <c r="P2605" s="8">
        <f t="shared" si="241"/>
        <v>35.520000000000003</v>
      </c>
      <c r="Q2605" s="4" t="str">
        <f t="shared" si="242"/>
        <v>technology</v>
      </c>
      <c r="R2605" s="4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2.75" hidden="1" x14ac:dyDescent="0.4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8219</v>
      </c>
      <c r="G2606" s="4" t="s">
        <v>8224</v>
      </c>
      <c r="H2606" s="4" t="s">
        <v>8246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8301</v>
      </c>
      <c r="O2606" s="7">
        <f t="shared" si="240"/>
        <v>1.0421799999999999</v>
      </c>
      <c r="P2606" s="8">
        <f t="shared" si="241"/>
        <v>64.930000000000007</v>
      </c>
      <c r="Q2606" s="4" t="str">
        <f t="shared" si="242"/>
        <v>technology</v>
      </c>
      <c r="R2606" s="4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2.75" hidden="1" x14ac:dyDescent="0.4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8219</v>
      </c>
      <c r="G2607" s="4" t="s">
        <v>8224</v>
      </c>
      <c r="H2607" s="4" t="s">
        <v>8246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8301</v>
      </c>
      <c r="O2607" s="7">
        <f t="shared" si="240"/>
        <v>1.0742157000000001</v>
      </c>
      <c r="P2607" s="8">
        <f t="shared" si="241"/>
        <v>60.97</v>
      </c>
      <c r="Q2607" s="4" t="str">
        <f t="shared" si="242"/>
        <v>technology</v>
      </c>
      <c r="R2607" s="4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7" hidden="1" x14ac:dyDescent="0.4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8219</v>
      </c>
      <c r="G2608" s="4" t="s">
        <v>8224</v>
      </c>
      <c r="H2608" s="4" t="s">
        <v>8246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8301</v>
      </c>
      <c r="O2608" s="7">
        <f t="shared" si="240"/>
        <v>1.1005454545454545</v>
      </c>
      <c r="P2608" s="8">
        <f t="shared" si="241"/>
        <v>31.44</v>
      </c>
      <c r="Q2608" s="4" t="str">
        <f t="shared" si="242"/>
        <v>technology</v>
      </c>
      <c r="R2608" s="4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2.75" hidden="1" x14ac:dyDescent="0.4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8219</v>
      </c>
      <c r="G2609" s="4" t="s">
        <v>8224</v>
      </c>
      <c r="H2609" s="4" t="s">
        <v>8246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8301</v>
      </c>
      <c r="O2609" s="7">
        <f t="shared" si="240"/>
        <v>4.077</v>
      </c>
      <c r="P2609" s="8">
        <f t="shared" si="241"/>
        <v>81.95</v>
      </c>
      <c r="Q2609" s="4" t="str">
        <f t="shared" si="242"/>
        <v>technology</v>
      </c>
      <c r="R2609" s="4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2.75" hidden="1" x14ac:dyDescent="0.4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8219</v>
      </c>
      <c r="G2610" s="4" t="s">
        <v>8224</v>
      </c>
      <c r="H2610" s="4" t="s">
        <v>8246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8301</v>
      </c>
      <c r="O2610" s="7">
        <f t="shared" si="240"/>
        <v>2.2392500000000002</v>
      </c>
      <c r="P2610" s="8">
        <f t="shared" si="241"/>
        <v>58.93</v>
      </c>
      <c r="Q2610" s="4" t="str">
        <f t="shared" si="242"/>
        <v>technology</v>
      </c>
      <c r="R2610" s="4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42.75" hidden="1" x14ac:dyDescent="0.4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8219</v>
      </c>
      <c r="G2611" s="4" t="s">
        <v>8224</v>
      </c>
      <c r="H2611" s="4" t="s">
        <v>8246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8301</v>
      </c>
      <c r="O2611" s="7">
        <f t="shared" si="240"/>
        <v>3.038011142857143</v>
      </c>
      <c r="P2611" s="8">
        <f t="shared" si="241"/>
        <v>157.29</v>
      </c>
      <c r="Q2611" s="4" t="str">
        <f t="shared" si="242"/>
        <v>technology</v>
      </c>
      <c r="R2611" s="4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28.5" hidden="1" x14ac:dyDescent="0.4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8219</v>
      </c>
      <c r="G2612" s="4" t="s">
        <v>8224</v>
      </c>
      <c r="H2612" s="4" t="s">
        <v>8246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8301</v>
      </c>
      <c r="O2612" s="7">
        <f t="shared" si="240"/>
        <v>1.4132510432681749</v>
      </c>
      <c r="P2612" s="8">
        <f t="shared" si="241"/>
        <v>55.76</v>
      </c>
      <c r="Q2612" s="4" t="str">
        <f t="shared" si="242"/>
        <v>technology</v>
      </c>
      <c r="R2612" s="4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42.75" hidden="1" x14ac:dyDescent="0.4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8219</v>
      </c>
      <c r="G2613" s="4" t="s">
        <v>8236</v>
      </c>
      <c r="H2613" s="4" t="s">
        <v>8249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8301</v>
      </c>
      <c r="O2613" s="7">
        <f t="shared" si="240"/>
        <v>27.906363636363636</v>
      </c>
      <c r="P2613" s="8">
        <f t="shared" si="241"/>
        <v>83.8</v>
      </c>
      <c r="Q2613" s="4" t="str">
        <f t="shared" si="242"/>
        <v>technology</v>
      </c>
      <c r="R2613" s="4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2.75" hidden="1" x14ac:dyDescent="0.4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8219</v>
      </c>
      <c r="G2614" s="4" t="s">
        <v>8224</v>
      </c>
      <c r="H2614" s="4" t="s">
        <v>8246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8301</v>
      </c>
      <c r="O2614" s="7">
        <f t="shared" si="240"/>
        <v>1.7176130000000001</v>
      </c>
      <c r="P2614" s="8">
        <f t="shared" si="241"/>
        <v>58.42</v>
      </c>
      <c r="Q2614" s="4" t="str">
        <f t="shared" si="242"/>
        <v>technology</v>
      </c>
      <c r="R2614" s="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2.75" hidden="1" x14ac:dyDescent="0.4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8219</v>
      </c>
      <c r="G2615" s="4" t="s">
        <v>8224</v>
      </c>
      <c r="H2615" s="4" t="s">
        <v>8246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8301</v>
      </c>
      <c r="O2615" s="7">
        <f t="shared" si="240"/>
        <v>1.0101333333333333</v>
      </c>
      <c r="P2615" s="8">
        <f t="shared" si="241"/>
        <v>270.57</v>
      </c>
      <c r="Q2615" s="4" t="str">
        <f t="shared" si="242"/>
        <v>technology</v>
      </c>
      <c r="R2615" s="4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2.75" hidden="1" x14ac:dyDescent="0.4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8219</v>
      </c>
      <c r="G2616" s="4" t="s">
        <v>8224</v>
      </c>
      <c r="H2616" s="4" t="s">
        <v>8246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8301</v>
      </c>
      <c r="O2616" s="7">
        <f t="shared" si="240"/>
        <v>1.02</v>
      </c>
      <c r="P2616" s="8">
        <f t="shared" si="241"/>
        <v>107.1</v>
      </c>
      <c r="Q2616" s="4" t="str">
        <f t="shared" si="242"/>
        <v>technology</v>
      </c>
      <c r="R2616" s="4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2.75" hidden="1" x14ac:dyDescent="0.4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8219</v>
      </c>
      <c r="G2617" s="4" t="s">
        <v>8225</v>
      </c>
      <c r="H2617" s="4" t="s">
        <v>8247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8301</v>
      </c>
      <c r="O2617" s="7">
        <f t="shared" si="240"/>
        <v>1.6976511744127936</v>
      </c>
      <c r="P2617" s="8">
        <f t="shared" si="241"/>
        <v>47.18</v>
      </c>
      <c r="Q2617" s="4" t="str">
        <f t="shared" si="242"/>
        <v>technology</v>
      </c>
      <c r="R2617" s="4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2.75" hidden="1" x14ac:dyDescent="0.4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8219</v>
      </c>
      <c r="G2618" s="4" t="s">
        <v>8224</v>
      </c>
      <c r="H2618" s="4" t="s">
        <v>8246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8301</v>
      </c>
      <c r="O2618" s="7">
        <f t="shared" si="240"/>
        <v>1.14534</v>
      </c>
      <c r="P2618" s="8">
        <f t="shared" si="241"/>
        <v>120.31</v>
      </c>
      <c r="Q2618" s="4" t="str">
        <f t="shared" si="242"/>
        <v>technology</v>
      </c>
      <c r="R2618" s="4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2.75" hidden="1" x14ac:dyDescent="0.4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8219</v>
      </c>
      <c r="G2619" s="4" t="s">
        <v>8224</v>
      </c>
      <c r="H2619" s="4" t="s">
        <v>8246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8301</v>
      </c>
      <c r="O2619" s="7">
        <f t="shared" si="240"/>
        <v>8.7759999999999998</v>
      </c>
      <c r="P2619" s="8">
        <f t="shared" si="241"/>
        <v>27.6</v>
      </c>
      <c r="Q2619" s="4" t="str">
        <f t="shared" si="242"/>
        <v>technology</v>
      </c>
      <c r="R2619" s="4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8.5" hidden="1" x14ac:dyDescent="0.4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8219</v>
      </c>
      <c r="G2620" s="4" t="s">
        <v>8224</v>
      </c>
      <c r="H2620" s="4" t="s">
        <v>8246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8301</v>
      </c>
      <c r="O2620" s="7">
        <f t="shared" si="240"/>
        <v>1.0538666666666667</v>
      </c>
      <c r="P2620" s="8">
        <f t="shared" si="241"/>
        <v>205.3</v>
      </c>
      <c r="Q2620" s="4" t="str">
        <f t="shared" si="242"/>
        <v>technology</v>
      </c>
      <c r="R2620" s="4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2.75" hidden="1" x14ac:dyDescent="0.4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8219</v>
      </c>
      <c r="G2621" s="4" t="s">
        <v>8224</v>
      </c>
      <c r="H2621" s="4" t="s">
        <v>8246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8301</v>
      </c>
      <c r="O2621" s="7">
        <f t="shared" si="240"/>
        <v>1.8839999999999999</v>
      </c>
      <c r="P2621" s="8">
        <f t="shared" si="241"/>
        <v>35.549999999999997</v>
      </c>
      <c r="Q2621" s="4" t="str">
        <f t="shared" si="242"/>
        <v>technology</v>
      </c>
      <c r="R2621" s="4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2.75" hidden="1" x14ac:dyDescent="0.4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8219</v>
      </c>
      <c r="G2622" s="4" t="s">
        <v>8226</v>
      </c>
      <c r="H2622" s="4" t="s">
        <v>8248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8301</v>
      </c>
      <c r="O2622" s="7">
        <f t="shared" si="240"/>
        <v>1.436523076923077</v>
      </c>
      <c r="P2622" s="8">
        <f t="shared" si="241"/>
        <v>74.64</v>
      </c>
      <c r="Q2622" s="4" t="str">
        <f t="shared" si="242"/>
        <v>technology</v>
      </c>
      <c r="R2622" s="4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2.75" hidden="1" x14ac:dyDescent="0.4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8219</v>
      </c>
      <c r="G2623" s="4" t="s">
        <v>8224</v>
      </c>
      <c r="H2623" s="4" t="s">
        <v>8246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8301</v>
      </c>
      <c r="O2623" s="7">
        <f t="shared" si="240"/>
        <v>1.4588000000000001</v>
      </c>
      <c r="P2623" s="8">
        <f t="shared" si="241"/>
        <v>47.06</v>
      </c>
      <c r="Q2623" s="4" t="str">
        <f t="shared" si="242"/>
        <v>technology</v>
      </c>
      <c r="R2623" s="4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2.75" hidden="1" x14ac:dyDescent="0.4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8219</v>
      </c>
      <c r="G2624" s="4" t="s">
        <v>8237</v>
      </c>
      <c r="H2624" s="4" t="s">
        <v>8249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8301</v>
      </c>
      <c r="O2624" s="7">
        <f t="shared" si="240"/>
        <v>1.3118399999999999</v>
      </c>
      <c r="P2624" s="8">
        <f t="shared" si="241"/>
        <v>26.59</v>
      </c>
      <c r="Q2624" s="4" t="str">
        <f t="shared" si="242"/>
        <v>technology</v>
      </c>
      <c r="R2624" s="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2.75" hidden="1" x14ac:dyDescent="0.4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8219</v>
      </c>
      <c r="G2625" s="4" t="s">
        <v>8224</v>
      </c>
      <c r="H2625" s="4" t="s">
        <v>8246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8301</v>
      </c>
      <c r="O2625" s="7">
        <f t="shared" si="240"/>
        <v>1.1399999999999999</v>
      </c>
      <c r="P2625" s="8">
        <f t="shared" si="241"/>
        <v>36.770000000000003</v>
      </c>
      <c r="Q2625" s="4" t="str">
        <f t="shared" si="242"/>
        <v>technology</v>
      </c>
      <c r="R2625" s="4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2.75" hidden="1" x14ac:dyDescent="0.4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8219</v>
      </c>
      <c r="G2626" s="4" t="s">
        <v>8224</v>
      </c>
      <c r="H2626" s="4" t="s">
        <v>8246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8301</v>
      </c>
      <c r="O2626" s="7">
        <f t="shared" ref="O2626:O2689" si="246">E2626/D2626</f>
        <v>13.794206249999998</v>
      </c>
      <c r="P2626" s="8">
        <f t="shared" ref="P2626:P2689" si="247">ROUND(E2626/L2626, 2)</f>
        <v>31.82</v>
      </c>
      <c r="Q2626" s="4" t="str">
        <f t="shared" si="242"/>
        <v>technology</v>
      </c>
      <c r="R2626" s="4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42.75" hidden="1" x14ac:dyDescent="0.4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8219</v>
      </c>
      <c r="G2627" s="4" t="s">
        <v>8236</v>
      </c>
      <c r="H2627" s="4" t="s">
        <v>8249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8301</v>
      </c>
      <c r="O2627" s="7">
        <f t="shared" si="246"/>
        <v>9.56</v>
      </c>
      <c r="P2627" s="8">
        <f t="shared" si="247"/>
        <v>27.58</v>
      </c>
      <c r="Q2627" s="4" t="str">
        <f t="shared" ref="Q2627:Q2690" si="248">LEFT(N2627,(SEARCH("/",N2627,1)-1))</f>
        <v>technology</v>
      </c>
      <c r="R2627" s="4" t="str">
        <f t="shared" ref="R2627:R2690" si="249">RIGHT(N2627,(LEN(N2627)-SEARCH("/",N2627,1)))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2.75" hidden="1" x14ac:dyDescent="0.4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8219</v>
      </c>
      <c r="G2628" s="4" t="s">
        <v>8224</v>
      </c>
      <c r="H2628" s="4" t="s">
        <v>8246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8301</v>
      </c>
      <c r="O2628" s="7">
        <f t="shared" si="246"/>
        <v>1.1200000000000001</v>
      </c>
      <c r="P2628" s="8">
        <f t="shared" si="247"/>
        <v>56</v>
      </c>
      <c r="Q2628" s="4" t="str">
        <f t="shared" si="248"/>
        <v>technology</v>
      </c>
      <c r="R2628" s="4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2.75" hidden="1" x14ac:dyDescent="0.4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8219</v>
      </c>
      <c r="G2629" s="4" t="s">
        <v>8224</v>
      </c>
      <c r="H2629" s="4" t="s">
        <v>8246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8301</v>
      </c>
      <c r="O2629" s="7">
        <f t="shared" si="246"/>
        <v>6.4666666666666668</v>
      </c>
      <c r="P2629" s="8">
        <f t="shared" si="247"/>
        <v>21.56</v>
      </c>
      <c r="Q2629" s="4" t="str">
        <f t="shared" si="248"/>
        <v>technology</v>
      </c>
      <c r="R2629" s="4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28.5" hidden="1" x14ac:dyDescent="0.4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8219</v>
      </c>
      <c r="G2630" s="4" t="s">
        <v>8224</v>
      </c>
      <c r="H2630" s="4" t="s">
        <v>8246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8301</v>
      </c>
      <c r="O2630" s="7">
        <f t="shared" si="246"/>
        <v>1.1036948748510131</v>
      </c>
      <c r="P2630" s="8">
        <f t="shared" si="247"/>
        <v>44.1</v>
      </c>
      <c r="Q2630" s="4" t="str">
        <f t="shared" si="248"/>
        <v>technology</v>
      </c>
      <c r="R2630" s="4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8.5" hidden="1" x14ac:dyDescent="0.4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8219</v>
      </c>
      <c r="G2631" s="4" t="s">
        <v>8225</v>
      </c>
      <c r="H2631" s="4" t="s">
        <v>8247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8301</v>
      </c>
      <c r="O2631" s="7">
        <f t="shared" si="246"/>
        <v>1.2774000000000001</v>
      </c>
      <c r="P2631" s="8">
        <f t="shared" si="247"/>
        <v>63.87</v>
      </c>
      <c r="Q2631" s="4" t="str">
        <f t="shared" si="248"/>
        <v>technology</v>
      </c>
      <c r="R2631" s="4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2.75" hidden="1" x14ac:dyDescent="0.4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8219</v>
      </c>
      <c r="G2632" s="4" t="s">
        <v>8226</v>
      </c>
      <c r="H2632" s="4" t="s">
        <v>8248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8301</v>
      </c>
      <c r="O2632" s="7">
        <f t="shared" si="246"/>
        <v>1.579</v>
      </c>
      <c r="P2632" s="8">
        <f t="shared" si="247"/>
        <v>38.99</v>
      </c>
      <c r="Q2632" s="4" t="str">
        <f t="shared" si="248"/>
        <v>technology</v>
      </c>
      <c r="R2632" s="4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2.75" hidden="1" x14ac:dyDescent="0.4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8219</v>
      </c>
      <c r="G2633" s="4" t="s">
        <v>8224</v>
      </c>
      <c r="H2633" s="4" t="s">
        <v>8246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8301</v>
      </c>
      <c r="O2633" s="7">
        <f t="shared" si="246"/>
        <v>1.1466525000000001</v>
      </c>
      <c r="P2633" s="8">
        <f t="shared" si="247"/>
        <v>80.19</v>
      </c>
      <c r="Q2633" s="4" t="str">
        <f t="shared" si="248"/>
        <v>technology</v>
      </c>
      <c r="R2633" s="4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2.75" hidden="1" x14ac:dyDescent="0.4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8219</v>
      </c>
      <c r="G2634" s="4" t="s">
        <v>8224</v>
      </c>
      <c r="H2634" s="4" t="s">
        <v>8246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8301</v>
      </c>
      <c r="O2634" s="7">
        <f t="shared" si="246"/>
        <v>1.3700934579439252</v>
      </c>
      <c r="P2634" s="8">
        <f t="shared" si="247"/>
        <v>34.9</v>
      </c>
      <c r="Q2634" s="4" t="str">
        <f t="shared" si="248"/>
        <v>technology</v>
      </c>
      <c r="R2634" s="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2.75" hidden="1" x14ac:dyDescent="0.4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8219</v>
      </c>
      <c r="G2635" s="4" t="s">
        <v>8224</v>
      </c>
      <c r="H2635" s="4" t="s">
        <v>8246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8301</v>
      </c>
      <c r="O2635" s="7">
        <f t="shared" si="246"/>
        <v>3.5461999999999998</v>
      </c>
      <c r="P2635" s="8">
        <f t="shared" si="247"/>
        <v>89.1</v>
      </c>
      <c r="Q2635" s="4" t="str">
        <f t="shared" si="248"/>
        <v>technology</v>
      </c>
      <c r="R2635" s="4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2.75" hidden="1" x14ac:dyDescent="0.4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8219</v>
      </c>
      <c r="G2636" s="4" t="s">
        <v>8224</v>
      </c>
      <c r="H2636" s="4" t="s">
        <v>8246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8301</v>
      </c>
      <c r="O2636" s="7">
        <f t="shared" si="246"/>
        <v>1.0602150537634409</v>
      </c>
      <c r="P2636" s="8">
        <f t="shared" si="247"/>
        <v>39.44</v>
      </c>
      <c r="Q2636" s="4" t="str">
        <f t="shared" si="248"/>
        <v>technology</v>
      </c>
      <c r="R2636" s="4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2.75" hidden="1" x14ac:dyDescent="0.4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8219</v>
      </c>
      <c r="G2637" s="4" t="s">
        <v>8229</v>
      </c>
      <c r="H2637" s="4" t="s">
        <v>8251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8301</v>
      </c>
      <c r="O2637" s="7">
        <f t="shared" si="246"/>
        <v>1</v>
      </c>
      <c r="P2637" s="8">
        <f t="shared" si="247"/>
        <v>136.9</v>
      </c>
      <c r="Q2637" s="4" t="str">
        <f t="shared" si="248"/>
        <v>technology</v>
      </c>
      <c r="R2637" s="4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42.75" hidden="1" x14ac:dyDescent="0.4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8219</v>
      </c>
      <c r="G2638" s="4" t="s">
        <v>8224</v>
      </c>
      <c r="H2638" s="4" t="s">
        <v>8246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8301</v>
      </c>
      <c r="O2638" s="7">
        <f t="shared" si="246"/>
        <v>1.873</v>
      </c>
      <c r="P2638" s="8">
        <f t="shared" si="247"/>
        <v>37.46</v>
      </c>
      <c r="Q2638" s="4" t="str">
        <f t="shared" si="248"/>
        <v>technology</v>
      </c>
      <c r="R2638" s="4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8.5" hidden="1" x14ac:dyDescent="0.4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8219</v>
      </c>
      <c r="G2639" s="4" t="s">
        <v>8224</v>
      </c>
      <c r="H2639" s="4" t="s">
        <v>8246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8301</v>
      </c>
      <c r="O2639" s="7">
        <f t="shared" si="246"/>
        <v>1.6619999999999999</v>
      </c>
      <c r="P2639" s="8">
        <f t="shared" si="247"/>
        <v>31.96</v>
      </c>
      <c r="Q2639" s="4" t="str">
        <f t="shared" si="248"/>
        <v>technology</v>
      </c>
      <c r="R2639" s="4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2.75" hidden="1" x14ac:dyDescent="0.4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8219</v>
      </c>
      <c r="G2640" s="4" t="s">
        <v>8224</v>
      </c>
      <c r="H2640" s="4" t="s">
        <v>8246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8301</v>
      </c>
      <c r="O2640" s="7">
        <f t="shared" si="246"/>
        <v>1.0172910662824208</v>
      </c>
      <c r="P2640" s="8">
        <f t="shared" si="247"/>
        <v>25.21</v>
      </c>
      <c r="Q2640" s="4" t="str">
        <f t="shared" si="248"/>
        <v>technology</v>
      </c>
      <c r="R2640" s="4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2.75" hidden="1" x14ac:dyDescent="0.4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8219</v>
      </c>
      <c r="G2641" s="4" t="s">
        <v>8225</v>
      </c>
      <c r="H2641" s="4" t="s">
        <v>8247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8301</v>
      </c>
      <c r="O2641" s="7">
        <f t="shared" si="246"/>
        <v>1.64</v>
      </c>
      <c r="P2641" s="8">
        <f t="shared" si="247"/>
        <v>10.039999999999999</v>
      </c>
      <c r="Q2641" s="4" t="str">
        <f t="shared" si="248"/>
        <v>technology</v>
      </c>
      <c r="R2641" s="4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7" hidden="1" x14ac:dyDescent="0.4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8219</v>
      </c>
      <c r="G2642" s="4" t="s">
        <v>8224</v>
      </c>
      <c r="H2642" s="4" t="s">
        <v>8246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8301</v>
      </c>
      <c r="O2642" s="7">
        <f t="shared" si="246"/>
        <v>1.0566666666666666</v>
      </c>
      <c r="P2642" s="8">
        <f t="shared" si="247"/>
        <v>45.94</v>
      </c>
      <c r="Q2642" s="4" t="str">
        <f t="shared" si="248"/>
        <v>technology</v>
      </c>
      <c r="R2642" s="4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8.5" x14ac:dyDescent="0.4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8221</v>
      </c>
      <c r="G2643" s="4" t="s">
        <v>8224</v>
      </c>
      <c r="H2643" s="4" t="s">
        <v>8246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8301</v>
      </c>
      <c r="O2643" s="7">
        <f t="shared" si="246"/>
        <v>0.01</v>
      </c>
      <c r="P2643" s="8">
        <f t="shared" si="247"/>
        <v>15</v>
      </c>
      <c r="Q2643" s="4" t="str">
        <f t="shared" si="248"/>
        <v>technology</v>
      </c>
      <c r="R2643" s="4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7" x14ac:dyDescent="0.4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8221</v>
      </c>
      <c r="G2644" s="4" t="s">
        <v>8236</v>
      </c>
      <c r="H2644" s="4" t="s">
        <v>8249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8301</v>
      </c>
      <c r="O2644" s="7">
        <f t="shared" si="246"/>
        <v>0</v>
      </c>
      <c r="P2644" s="8" t="e">
        <f t="shared" si="247"/>
        <v>#DIV/0!</v>
      </c>
      <c r="Q2644" s="4" t="str">
        <f t="shared" si="248"/>
        <v>technology</v>
      </c>
      <c r="R2644" s="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42.75" hidden="1" x14ac:dyDescent="0.4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8220</v>
      </c>
      <c r="G2645" s="4" t="s">
        <v>8224</v>
      </c>
      <c r="H2645" s="4" t="s">
        <v>8246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8301</v>
      </c>
      <c r="O2645" s="7">
        <f t="shared" si="246"/>
        <v>0.33559730999999998</v>
      </c>
      <c r="P2645" s="8">
        <f t="shared" si="247"/>
        <v>223.58</v>
      </c>
      <c r="Q2645" s="4" t="str">
        <f t="shared" si="248"/>
        <v>technology</v>
      </c>
      <c r="R2645" s="4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2.75" hidden="1" x14ac:dyDescent="0.4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8220</v>
      </c>
      <c r="G2646" s="4" t="s">
        <v>8224</v>
      </c>
      <c r="H2646" s="4" t="s">
        <v>8246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8301</v>
      </c>
      <c r="O2646" s="7">
        <f t="shared" si="246"/>
        <v>2.053E-2</v>
      </c>
      <c r="P2646" s="8">
        <f t="shared" si="247"/>
        <v>39.479999999999997</v>
      </c>
      <c r="Q2646" s="4" t="str">
        <f t="shared" si="248"/>
        <v>technology</v>
      </c>
      <c r="R2646" s="4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2.75" hidden="1" x14ac:dyDescent="0.4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8220</v>
      </c>
      <c r="G2647" s="4" t="s">
        <v>8226</v>
      </c>
      <c r="H2647" s="4" t="s">
        <v>8248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8301</v>
      </c>
      <c r="O2647" s="7">
        <f t="shared" si="246"/>
        <v>0.105</v>
      </c>
      <c r="P2647" s="8">
        <f t="shared" si="247"/>
        <v>91.3</v>
      </c>
      <c r="Q2647" s="4" t="str">
        <f t="shared" si="248"/>
        <v>technology</v>
      </c>
      <c r="R2647" s="4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2.75" hidden="1" x14ac:dyDescent="0.4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8220</v>
      </c>
      <c r="G2648" s="4" t="s">
        <v>8224</v>
      </c>
      <c r="H2648" s="4" t="s">
        <v>8246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8301</v>
      </c>
      <c r="O2648" s="7">
        <f t="shared" si="246"/>
        <v>8.4172839999999999E-2</v>
      </c>
      <c r="P2648" s="8">
        <f t="shared" si="247"/>
        <v>78.67</v>
      </c>
      <c r="Q2648" s="4" t="str">
        <f t="shared" si="248"/>
        <v>technology</v>
      </c>
      <c r="R2648" s="4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2.75" hidden="1" x14ac:dyDescent="0.4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8220</v>
      </c>
      <c r="G2649" s="4" t="s">
        <v>8229</v>
      </c>
      <c r="H2649" s="4" t="s">
        <v>8251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8301</v>
      </c>
      <c r="O2649" s="7">
        <f t="shared" si="246"/>
        <v>1.44E-2</v>
      </c>
      <c r="P2649" s="8">
        <f t="shared" si="247"/>
        <v>12</v>
      </c>
      <c r="Q2649" s="4" t="str">
        <f t="shared" si="248"/>
        <v>technology</v>
      </c>
      <c r="R2649" s="4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42.75" hidden="1" x14ac:dyDescent="0.4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8220</v>
      </c>
      <c r="G2650" s="4" t="s">
        <v>8224</v>
      </c>
      <c r="H2650" s="4" t="s">
        <v>8246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8301</v>
      </c>
      <c r="O2650" s="7">
        <f t="shared" si="246"/>
        <v>8.8333333333333337E-3</v>
      </c>
      <c r="P2650" s="8">
        <f t="shared" si="247"/>
        <v>17.670000000000002</v>
      </c>
      <c r="Q2650" s="4" t="str">
        <f t="shared" si="248"/>
        <v>technology</v>
      </c>
      <c r="R2650" s="4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8.5" hidden="1" x14ac:dyDescent="0.4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8220</v>
      </c>
      <c r="G2651" s="4" t="s">
        <v>8224</v>
      </c>
      <c r="H2651" s="4" t="s">
        <v>8246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8301</v>
      </c>
      <c r="O2651" s="7">
        <f t="shared" si="246"/>
        <v>9.9200000000000004E-4</v>
      </c>
      <c r="P2651" s="8">
        <f t="shared" si="247"/>
        <v>41.33</v>
      </c>
      <c r="Q2651" s="4" t="str">
        <f t="shared" si="248"/>
        <v>technology</v>
      </c>
      <c r="R2651" s="4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7" hidden="1" x14ac:dyDescent="0.4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8220</v>
      </c>
      <c r="G2652" s="4" t="s">
        <v>8224</v>
      </c>
      <c r="H2652" s="4" t="s">
        <v>8246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8301</v>
      </c>
      <c r="O2652" s="7">
        <f t="shared" si="246"/>
        <v>5.966666666666667E-3</v>
      </c>
      <c r="P2652" s="8">
        <f t="shared" si="247"/>
        <v>71.599999999999994</v>
      </c>
      <c r="Q2652" s="4" t="str">
        <f t="shared" si="248"/>
        <v>technology</v>
      </c>
      <c r="R2652" s="4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2.75" hidden="1" x14ac:dyDescent="0.4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8220</v>
      </c>
      <c r="G2653" s="4" t="s">
        <v>8224</v>
      </c>
      <c r="H2653" s="4" t="s">
        <v>8246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8301</v>
      </c>
      <c r="O2653" s="7">
        <f t="shared" si="246"/>
        <v>1.8689285714285714E-2</v>
      </c>
      <c r="P2653" s="8">
        <f t="shared" si="247"/>
        <v>307.82</v>
      </c>
      <c r="Q2653" s="4" t="str">
        <f t="shared" si="248"/>
        <v>technology</v>
      </c>
      <c r="R2653" s="4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2.75" hidden="1" x14ac:dyDescent="0.4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8220</v>
      </c>
      <c r="G2654" s="4" t="s">
        <v>8226</v>
      </c>
      <c r="H2654" s="4" t="s">
        <v>8248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8301</v>
      </c>
      <c r="O2654" s="7">
        <f t="shared" si="246"/>
        <v>8.8500000000000002E-3</v>
      </c>
      <c r="P2654" s="8">
        <f t="shared" si="247"/>
        <v>80.45</v>
      </c>
      <c r="Q2654" s="4" t="str">
        <f t="shared" si="248"/>
        <v>technology</v>
      </c>
      <c r="R2654" s="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2.75" hidden="1" x14ac:dyDescent="0.4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8220</v>
      </c>
      <c r="G2655" s="4" t="s">
        <v>8224</v>
      </c>
      <c r="H2655" s="4" t="s">
        <v>8246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8301</v>
      </c>
      <c r="O2655" s="7">
        <f t="shared" si="246"/>
        <v>0.1152156862745098</v>
      </c>
      <c r="P2655" s="8">
        <f t="shared" si="247"/>
        <v>83.94</v>
      </c>
      <c r="Q2655" s="4" t="str">
        <f t="shared" si="248"/>
        <v>technology</v>
      </c>
      <c r="R2655" s="4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2.75" hidden="1" x14ac:dyDescent="0.4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8220</v>
      </c>
      <c r="G2656" s="4" t="s">
        <v>8224</v>
      </c>
      <c r="H2656" s="4" t="s">
        <v>8246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8301</v>
      </c>
      <c r="O2656" s="7">
        <f t="shared" si="246"/>
        <v>5.1000000000000004E-4</v>
      </c>
      <c r="P2656" s="8">
        <f t="shared" si="247"/>
        <v>8.5</v>
      </c>
      <c r="Q2656" s="4" t="str">
        <f t="shared" si="248"/>
        <v>technology</v>
      </c>
      <c r="R2656" s="4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idden="1" x14ac:dyDescent="0.4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8220</v>
      </c>
      <c r="G2657" s="4" t="s">
        <v>8224</v>
      </c>
      <c r="H2657" s="4" t="s">
        <v>8246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8301</v>
      </c>
      <c r="O2657" s="7">
        <f t="shared" si="246"/>
        <v>0.21033333333333334</v>
      </c>
      <c r="P2657" s="8">
        <f t="shared" si="247"/>
        <v>73.37</v>
      </c>
      <c r="Q2657" s="4" t="str">
        <f t="shared" si="248"/>
        <v>technology</v>
      </c>
      <c r="R2657" s="4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8.5" hidden="1" x14ac:dyDescent="0.4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8220</v>
      </c>
      <c r="G2658" s="4" t="s">
        <v>8224</v>
      </c>
      <c r="H2658" s="4" t="s">
        <v>8246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8301</v>
      </c>
      <c r="O2658" s="7">
        <f t="shared" si="246"/>
        <v>0.11436666666666667</v>
      </c>
      <c r="P2658" s="8">
        <f t="shared" si="247"/>
        <v>112.86</v>
      </c>
      <c r="Q2658" s="4" t="str">
        <f t="shared" si="248"/>
        <v>technology</v>
      </c>
      <c r="R2658" s="4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2.75" hidden="1" x14ac:dyDescent="0.4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8220</v>
      </c>
      <c r="G2659" s="4" t="s">
        <v>8224</v>
      </c>
      <c r="H2659" s="4" t="s">
        <v>8246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8301</v>
      </c>
      <c r="O2659" s="7">
        <f t="shared" si="246"/>
        <v>0.18737933333333334</v>
      </c>
      <c r="P2659" s="8">
        <f t="shared" si="247"/>
        <v>95.28</v>
      </c>
      <c r="Q2659" s="4" t="str">
        <f t="shared" si="248"/>
        <v>technology</v>
      </c>
      <c r="R2659" s="4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2.75" hidden="1" x14ac:dyDescent="0.4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8220</v>
      </c>
      <c r="G2660" s="4" t="s">
        <v>8224</v>
      </c>
      <c r="H2660" s="4" t="s">
        <v>8246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8301</v>
      </c>
      <c r="O2660" s="7">
        <f t="shared" si="246"/>
        <v>9.2857142857142856E-4</v>
      </c>
      <c r="P2660" s="8">
        <f t="shared" si="247"/>
        <v>22.75</v>
      </c>
      <c r="Q2660" s="4" t="str">
        <f t="shared" si="248"/>
        <v>technology</v>
      </c>
      <c r="R2660" s="4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idden="1" x14ac:dyDescent="0.4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8220</v>
      </c>
      <c r="G2661" s="4" t="s">
        <v>8224</v>
      </c>
      <c r="H2661" s="4" t="s">
        <v>8246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8301</v>
      </c>
      <c r="O2661" s="7">
        <f t="shared" si="246"/>
        <v>2.720408163265306E-2</v>
      </c>
      <c r="P2661" s="8">
        <f t="shared" si="247"/>
        <v>133.30000000000001</v>
      </c>
      <c r="Q2661" s="4" t="str">
        <f t="shared" si="248"/>
        <v>technology</v>
      </c>
      <c r="R2661" s="4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42.75" hidden="1" x14ac:dyDescent="0.4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8220</v>
      </c>
      <c r="G2662" s="4" t="s">
        <v>8224</v>
      </c>
      <c r="H2662" s="4" t="s">
        <v>8246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8301</v>
      </c>
      <c r="O2662" s="7">
        <f t="shared" si="246"/>
        <v>9.5E-4</v>
      </c>
      <c r="P2662" s="8">
        <f t="shared" si="247"/>
        <v>3.8</v>
      </c>
      <c r="Q2662" s="4" t="str">
        <f t="shared" si="248"/>
        <v>technology</v>
      </c>
      <c r="R2662" s="4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2.75" hidden="1" x14ac:dyDescent="0.4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8219</v>
      </c>
      <c r="G2663" s="4" t="s">
        <v>8224</v>
      </c>
      <c r="H2663" s="4" t="s">
        <v>8246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8302</v>
      </c>
      <c r="O2663" s="7">
        <f t="shared" si="246"/>
        <v>1.0289999999999999</v>
      </c>
      <c r="P2663" s="8">
        <f t="shared" si="247"/>
        <v>85.75</v>
      </c>
      <c r="Q2663" s="4" t="str">
        <f t="shared" si="248"/>
        <v>technology</v>
      </c>
      <c r="R2663" s="4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2.75" hidden="1" x14ac:dyDescent="0.4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8219</v>
      </c>
      <c r="G2664" s="4" t="s">
        <v>8224</v>
      </c>
      <c r="H2664" s="4" t="s">
        <v>8246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8302</v>
      </c>
      <c r="O2664" s="7">
        <f t="shared" si="246"/>
        <v>1.0680000000000001</v>
      </c>
      <c r="P2664" s="8">
        <f t="shared" si="247"/>
        <v>267</v>
      </c>
      <c r="Q2664" s="4" t="str">
        <f t="shared" si="248"/>
        <v>technology</v>
      </c>
      <c r="R2664" s="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2.75" hidden="1" x14ac:dyDescent="0.4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8219</v>
      </c>
      <c r="G2665" s="4" t="s">
        <v>8229</v>
      </c>
      <c r="H2665" s="4" t="s">
        <v>8251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8302</v>
      </c>
      <c r="O2665" s="7">
        <f t="shared" si="246"/>
        <v>1.0459624999999999</v>
      </c>
      <c r="P2665" s="8">
        <f t="shared" si="247"/>
        <v>373.56</v>
      </c>
      <c r="Q2665" s="4" t="str">
        <f t="shared" si="248"/>
        <v>technology</v>
      </c>
      <c r="R2665" s="4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2.75" hidden="1" x14ac:dyDescent="0.4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8219</v>
      </c>
      <c r="G2666" s="4" t="s">
        <v>8224</v>
      </c>
      <c r="H2666" s="4" t="s">
        <v>8246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8302</v>
      </c>
      <c r="O2666" s="7">
        <f t="shared" si="246"/>
        <v>1.0342857142857143</v>
      </c>
      <c r="P2666" s="8">
        <f t="shared" si="247"/>
        <v>174.04</v>
      </c>
      <c r="Q2666" s="4" t="str">
        <f t="shared" si="248"/>
        <v>technology</v>
      </c>
      <c r="R2666" s="4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42.75" hidden="1" x14ac:dyDescent="0.4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8219</v>
      </c>
      <c r="G2667" s="4" t="s">
        <v>8224</v>
      </c>
      <c r="H2667" s="4" t="s">
        <v>8246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8302</v>
      </c>
      <c r="O2667" s="7">
        <f t="shared" si="246"/>
        <v>1.2314285714285715</v>
      </c>
      <c r="P2667" s="8">
        <f t="shared" si="247"/>
        <v>93.7</v>
      </c>
      <c r="Q2667" s="4" t="str">
        <f t="shared" si="248"/>
        <v>technology</v>
      </c>
      <c r="R2667" s="4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2.75" hidden="1" x14ac:dyDescent="0.4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8219</v>
      </c>
      <c r="G2668" s="4" t="s">
        <v>8224</v>
      </c>
      <c r="H2668" s="4" t="s">
        <v>8246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8302</v>
      </c>
      <c r="O2668" s="7">
        <f t="shared" si="246"/>
        <v>1.592951</v>
      </c>
      <c r="P2668" s="8">
        <f t="shared" si="247"/>
        <v>77.33</v>
      </c>
      <c r="Q2668" s="4" t="str">
        <f t="shared" si="248"/>
        <v>technology</v>
      </c>
      <c r="R2668" s="4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42.75" hidden="1" x14ac:dyDescent="0.4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8219</v>
      </c>
      <c r="G2669" s="4" t="s">
        <v>8224</v>
      </c>
      <c r="H2669" s="4" t="s">
        <v>8246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8302</v>
      </c>
      <c r="O2669" s="7">
        <f t="shared" si="246"/>
        <v>1.1066666666666667</v>
      </c>
      <c r="P2669" s="8">
        <f t="shared" si="247"/>
        <v>92.22</v>
      </c>
      <c r="Q2669" s="4" t="str">
        <f t="shared" si="248"/>
        <v>technology</v>
      </c>
      <c r="R2669" s="4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8.5" hidden="1" x14ac:dyDescent="0.4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8219</v>
      </c>
      <c r="G2670" s="4" t="s">
        <v>8229</v>
      </c>
      <c r="H2670" s="4" t="s">
        <v>8251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8302</v>
      </c>
      <c r="O2670" s="7">
        <f t="shared" si="246"/>
        <v>1.7070000000000001</v>
      </c>
      <c r="P2670" s="8">
        <f t="shared" si="247"/>
        <v>60.96</v>
      </c>
      <c r="Q2670" s="4" t="str">
        <f t="shared" si="248"/>
        <v>technology</v>
      </c>
      <c r="R2670" s="4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2.75" hidden="1" x14ac:dyDescent="0.4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8219</v>
      </c>
      <c r="G2671" s="4" t="s">
        <v>8224</v>
      </c>
      <c r="H2671" s="4" t="s">
        <v>8246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8302</v>
      </c>
      <c r="O2671" s="7">
        <f t="shared" si="246"/>
        <v>1.25125</v>
      </c>
      <c r="P2671" s="8">
        <f t="shared" si="247"/>
        <v>91</v>
      </c>
      <c r="Q2671" s="4" t="str">
        <f t="shared" si="248"/>
        <v>technology</v>
      </c>
      <c r="R2671" s="4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2.75" x14ac:dyDescent="0.4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8221</v>
      </c>
      <c r="G2672" s="4" t="s">
        <v>8226</v>
      </c>
      <c r="H2672" s="4" t="s">
        <v>8248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8302</v>
      </c>
      <c r="O2672" s="7">
        <f t="shared" si="246"/>
        <v>6.4158609339642042E-2</v>
      </c>
      <c r="P2672" s="8">
        <f t="shared" si="247"/>
        <v>41.58</v>
      </c>
      <c r="Q2672" s="4" t="str">
        <f t="shared" si="248"/>
        <v>technology</v>
      </c>
      <c r="R2672" s="4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2.75" x14ac:dyDescent="0.4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8221</v>
      </c>
      <c r="G2673" s="4" t="s">
        <v>8224</v>
      </c>
      <c r="H2673" s="4" t="s">
        <v>8246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8302</v>
      </c>
      <c r="O2673" s="7">
        <f t="shared" si="246"/>
        <v>0.11344</v>
      </c>
      <c r="P2673" s="8">
        <f t="shared" si="247"/>
        <v>33.76</v>
      </c>
      <c r="Q2673" s="4" t="str">
        <f t="shared" si="248"/>
        <v>technology</v>
      </c>
      <c r="R2673" s="4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42.75" x14ac:dyDescent="0.4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8221</v>
      </c>
      <c r="G2674" s="4" t="s">
        <v>8224</v>
      </c>
      <c r="H2674" s="4" t="s">
        <v>8246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8302</v>
      </c>
      <c r="O2674" s="7">
        <f t="shared" si="246"/>
        <v>0.33189999999999997</v>
      </c>
      <c r="P2674" s="8">
        <f t="shared" si="247"/>
        <v>70.62</v>
      </c>
      <c r="Q2674" s="4" t="str">
        <f t="shared" si="248"/>
        <v>technology</v>
      </c>
      <c r="R2674" s="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42.75" x14ac:dyDescent="0.4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8221</v>
      </c>
      <c r="G2675" s="4" t="s">
        <v>8224</v>
      </c>
      <c r="H2675" s="4" t="s">
        <v>8246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8302</v>
      </c>
      <c r="O2675" s="7">
        <f t="shared" si="246"/>
        <v>0.27579999999999999</v>
      </c>
      <c r="P2675" s="8">
        <f t="shared" si="247"/>
        <v>167.15</v>
      </c>
      <c r="Q2675" s="4" t="str">
        <f t="shared" si="248"/>
        <v>technology</v>
      </c>
      <c r="R2675" s="4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7" x14ac:dyDescent="0.4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8221</v>
      </c>
      <c r="G2676" s="4" t="s">
        <v>8224</v>
      </c>
      <c r="H2676" s="4" t="s">
        <v>8246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8302</v>
      </c>
      <c r="O2676" s="7">
        <f t="shared" si="246"/>
        <v>0.62839999999999996</v>
      </c>
      <c r="P2676" s="8">
        <f t="shared" si="247"/>
        <v>128.62</v>
      </c>
      <c r="Q2676" s="4" t="str">
        <f t="shared" si="248"/>
        <v>technology</v>
      </c>
      <c r="R2676" s="4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42.75" x14ac:dyDescent="0.4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8221</v>
      </c>
      <c r="G2677" s="4" t="s">
        <v>8224</v>
      </c>
      <c r="H2677" s="4" t="s">
        <v>8246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8302</v>
      </c>
      <c r="O2677" s="7">
        <f t="shared" si="246"/>
        <v>7.5880000000000003E-2</v>
      </c>
      <c r="P2677" s="8">
        <f t="shared" si="247"/>
        <v>65.41</v>
      </c>
      <c r="Q2677" s="4" t="str">
        <f t="shared" si="248"/>
        <v>technology</v>
      </c>
      <c r="R2677" s="4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2.75" x14ac:dyDescent="0.4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8221</v>
      </c>
      <c r="G2678" s="4" t="s">
        <v>8229</v>
      </c>
      <c r="H2678" s="4" t="s">
        <v>8251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8302</v>
      </c>
      <c r="O2678" s="7">
        <f t="shared" si="246"/>
        <v>0.50380952380952382</v>
      </c>
      <c r="P2678" s="8">
        <f t="shared" si="247"/>
        <v>117.56</v>
      </c>
      <c r="Q2678" s="4" t="str">
        <f t="shared" si="248"/>
        <v>technology</v>
      </c>
      <c r="R2678" s="4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2.75" x14ac:dyDescent="0.4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8221</v>
      </c>
      <c r="G2679" s="4" t="s">
        <v>8224</v>
      </c>
      <c r="H2679" s="4" t="s">
        <v>8246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8302</v>
      </c>
      <c r="O2679" s="7">
        <f t="shared" si="246"/>
        <v>0.17512820512820512</v>
      </c>
      <c r="P2679" s="8">
        <f t="shared" si="247"/>
        <v>126.48</v>
      </c>
      <c r="Q2679" s="4" t="str">
        <f t="shared" si="248"/>
        <v>technology</v>
      </c>
      <c r="R2679" s="4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2.75" x14ac:dyDescent="0.4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8221</v>
      </c>
      <c r="G2680" s="4" t="s">
        <v>8227</v>
      </c>
      <c r="H2680" s="4" t="s">
        <v>8249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8302</v>
      </c>
      <c r="O2680" s="7">
        <f t="shared" si="246"/>
        <v>1.3750000000000001E-4</v>
      </c>
      <c r="P2680" s="8">
        <f t="shared" si="247"/>
        <v>550</v>
      </c>
      <c r="Q2680" s="4" t="str">
        <f t="shared" si="248"/>
        <v>technology</v>
      </c>
      <c r="R2680" s="4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42.75" x14ac:dyDescent="0.4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8221</v>
      </c>
      <c r="G2681" s="4" t="s">
        <v>8224</v>
      </c>
      <c r="H2681" s="4" t="s">
        <v>8246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8302</v>
      </c>
      <c r="O2681" s="7">
        <f t="shared" si="246"/>
        <v>3.3E-3</v>
      </c>
      <c r="P2681" s="8">
        <f t="shared" si="247"/>
        <v>44</v>
      </c>
      <c r="Q2681" s="4" t="str">
        <f t="shared" si="248"/>
        <v>technology</v>
      </c>
      <c r="R2681" s="4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4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8221</v>
      </c>
      <c r="G2682" s="4" t="s">
        <v>8227</v>
      </c>
      <c r="H2682" s="4" t="s">
        <v>8249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8302</v>
      </c>
      <c r="O2682" s="7">
        <f t="shared" si="246"/>
        <v>8.6250000000000007E-3</v>
      </c>
      <c r="P2682" s="8">
        <f t="shared" si="247"/>
        <v>69</v>
      </c>
      <c r="Q2682" s="4" t="str">
        <f t="shared" si="248"/>
        <v>technology</v>
      </c>
      <c r="R2682" s="4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2.75" x14ac:dyDescent="0.4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8221</v>
      </c>
      <c r="G2683" s="4" t="s">
        <v>8224</v>
      </c>
      <c r="H2683" s="4" t="s">
        <v>8246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8284</v>
      </c>
      <c r="O2683" s="7">
        <f t="shared" si="246"/>
        <v>6.875E-3</v>
      </c>
      <c r="P2683" s="8">
        <f t="shared" si="247"/>
        <v>27.5</v>
      </c>
      <c r="Q2683" s="4" t="str">
        <f t="shared" si="248"/>
        <v>food</v>
      </c>
      <c r="R2683" s="4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2.75" x14ac:dyDescent="0.4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8221</v>
      </c>
      <c r="G2684" s="4" t="s">
        <v>8224</v>
      </c>
      <c r="H2684" s="4" t="s">
        <v>8246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8284</v>
      </c>
      <c r="O2684" s="7">
        <f t="shared" si="246"/>
        <v>0.28299999999999997</v>
      </c>
      <c r="P2684" s="8">
        <f t="shared" si="247"/>
        <v>84.9</v>
      </c>
      <c r="Q2684" s="4" t="str">
        <f t="shared" si="248"/>
        <v>food</v>
      </c>
      <c r="R2684" s="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2.75" x14ac:dyDescent="0.4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8221</v>
      </c>
      <c r="G2685" s="4" t="s">
        <v>8224</v>
      </c>
      <c r="H2685" s="4" t="s">
        <v>8246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8284</v>
      </c>
      <c r="O2685" s="7">
        <f t="shared" si="246"/>
        <v>2.3999999999999998E-3</v>
      </c>
      <c r="P2685" s="8">
        <f t="shared" si="247"/>
        <v>12</v>
      </c>
      <c r="Q2685" s="4" t="str">
        <f t="shared" si="248"/>
        <v>food</v>
      </c>
      <c r="R2685" s="4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2.75" x14ac:dyDescent="0.4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8221</v>
      </c>
      <c r="G2686" s="4" t="s">
        <v>8224</v>
      </c>
      <c r="H2686" s="4" t="s">
        <v>8246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8284</v>
      </c>
      <c r="O2686" s="7">
        <f t="shared" si="246"/>
        <v>1.1428571428571429E-2</v>
      </c>
      <c r="P2686" s="8">
        <f t="shared" si="247"/>
        <v>200</v>
      </c>
      <c r="Q2686" s="4" t="str">
        <f t="shared" si="248"/>
        <v>food</v>
      </c>
      <c r="R2686" s="4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2.75" x14ac:dyDescent="0.4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8221</v>
      </c>
      <c r="G2687" s="4" t="s">
        <v>8224</v>
      </c>
      <c r="H2687" s="4" t="s">
        <v>8246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8284</v>
      </c>
      <c r="O2687" s="7">
        <f t="shared" si="246"/>
        <v>2.0000000000000001E-4</v>
      </c>
      <c r="P2687" s="8">
        <f t="shared" si="247"/>
        <v>10</v>
      </c>
      <c r="Q2687" s="4" t="str">
        <f t="shared" si="248"/>
        <v>food</v>
      </c>
      <c r="R2687" s="4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2.75" x14ac:dyDescent="0.4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8221</v>
      </c>
      <c r="G2688" s="4" t="s">
        <v>8224</v>
      </c>
      <c r="H2688" s="4" t="s">
        <v>8246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8284</v>
      </c>
      <c r="O2688" s="7">
        <f t="shared" si="246"/>
        <v>0</v>
      </c>
      <c r="P2688" s="8" t="e">
        <f t="shared" si="247"/>
        <v>#DIV/0!</v>
      </c>
      <c r="Q2688" s="4" t="str">
        <f t="shared" si="248"/>
        <v>food</v>
      </c>
      <c r="R2688" s="4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2.75" x14ac:dyDescent="0.4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8221</v>
      </c>
      <c r="G2689" s="4" t="s">
        <v>8224</v>
      </c>
      <c r="H2689" s="4" t="s">
        <v>8246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8284</v>
      </c>
      <c r="O2689" s="7">
        <f t="shared" si="246"/>
        <v>0</v>
      </c>
      <c r="P2689" s="8" t="e">
        <f t="shared" si="247"/>
        <v>#DIV/0!</v>
      </c>
      <c r="Q2689" s="4" t="str">
        <f t="shared" si="248"/>
        <v>food</v>
      </c>
      <c r="R2689" s="4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8.5" x14ac:dyDescent="0.4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8221</v>
      </c>
      <c r="G2690" s="4" t="s">
        <v>8224</v>
      </c>
      <c r="H2690" s="4" t="s">
        <v>8246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8284</v>
      </c>
      <c r="O2690" s="7">
        <f t="shared" ref="O2690:O2753" si="252">E2690/D2690</f>
        <v>1.48E-3</v>
      </c>
      <c r="P2690" s="8">
        <f t="shared" ref="P2690:P2753" si="253">ROUND(E2690/L2690, 2)</f>
        <v>5.29</v>
      </c>
      <c r="Q2690" s="4" t="str">
        <f t="shared" si="248"/>
        <v>food</v>
      </c>
      <c r="R2690" s="4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2.75" x14ac:dyDescent="0.4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8221</v>
      </c>
      <c r="G2691" s="4" t="s">
        <v>8224</v>
      </c>
      <c r="H2691" s="4" t="s">
        <v>8246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8284</v>
      </c>
      <c r="O2691" s="7">
        <f t="shared" si="252"/>
        <v>2.8571428571428571E-5</v>
      </c>
      <c r="P2691" s="8">
        <f t="shared" si="253"/>
        <v>1</v>
      </c>
      <c r="Q2691" s="4" t="str">
        <f t="shared" ref="Q2691:Q2754" si="254">LEFT(N2691,(SEARCH("/",N2691,1)-1))</f>
        <v>food</v>
      </c>
      <c r="R2691" s="4" t="str">
        <f t="shared" ref="R2691:R2754" si="255">RIGHT(N2691,(LEN(N2691)-SEARCH("/",N2691,1)))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42.75" x14ac:dyDescent="0.4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8221</v>
      </c>
      <c r="G2692" s="4" t="s">
        <v>8224</v>
      </c>
      <c r="H2692" s="4" t="s">
        <v>8246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8284</v>
      </c>
      <c r="O2692" s="7">
        <f t="shared" si="252"/>
        <v>0.107325</v>
      </c>
      <c r="P2692" s="8">
        <f t="shared" si="253"/>
        <v>72.760000000000005</v>
      </c>
      <c r="Q2692" s="4" t="str">
        <f t="shared" si="254"/>
        <v>food</v>
      </c>
      <c r="R2692" s="4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8.5" x14ac:dyDescent="0.4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8221</v>
      </c>
      <c r="G2693" s="4" t="s">
        <v>8229</v>
      </c>
      <c r="H2693" s="4" t="s">
        <v>8251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8284</v>
      </c>
      <c r="O2693" s="7">
        <f t="shared" si="252"/>
        <v>5.3846153846153844E-4</v>
      </c>
      <c r="P2693" s="8">
        <f t="shared" si="253"/>
        <v>17.5</v>
      </c>
      <c r="Q2693" s="4" t="str">
        <f t="shared" si="254"/>
        <v>food</v>
      </c>
      <c r="R2693" s="4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2.75" x14ac:dyDescent="0.4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8221</v>
      </c>
      <c r="G2694" s="4" t="s">
        <v>8224</v>
      </c>
      <c r="H2694" s="4" t="s">
        <v>8246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8284</v>
      </c>
      <c r="O2694" s="7">
        <f t="shared" si="252"/>
        <v>7.1428571428571426E-3</v>
      </c>
      <c r="P2694" s="8">
        <f t="shared" si="253"/>
        <v>25</v>
      </c>
      <c r="Q2694" s="4" t="str">
        <f t="shared" si="254"/>
        <v>food</v>
      </c>
      <c r="R2694" s="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2.75" x14ac:dyDescent="0.4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8221</v>
      </c>
      <c r="G2695" s="4" t="s">
        <v>8224</v>
      </c>
      <c r="H2695" s="4" t="s">
        <v>8246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8284</v>
      </c>
      <c r="O2695" s="7">
        <f t="shared" si="252"/>
        <v>8.0000000000000002E-3</v>
      </c>
      <c r="P2695" s="8">
        <f t="shared" si="253"/>
        <v>13.33</v>
      </c>
      <c r="Q2695" s="4" t="str">
        <f t="shared" si="254"/>
        <v>food</v>
      </c>
      <c r="R2695" s="4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42.75" x14ac:dyDescent="0.4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8221</v>
      </c>
      <c r="G2696" s="4" t="s">
        <v>8224</v>
      </c>
      <c r="H2696" s="4" t="s">
        <v>8246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8284</v>
      </c>
      <c r="O2696" s="7">
        <f t="shared" si="252"/>
        <v>3.3333333333333335E-5</v>
      </c>
      <c r="P2696" s="8">
        <f t="shared" si="253"/>
        <v>1</v>
      </c>
      <c r="Q2696" s="4" t="str">
        <f t="shared" si="254"/>
        <v>food</v>
      </c>
      <c r="R2696" s="4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28.5" x14ac:dyDescent="0.4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8221</v>
      </c>
      <c r="G2697" s="4" t="s">
        <v>8224</v>
      </c>
      <c r="H2697" s="4" t="s">
        <v>8246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8284</v>
      </c>
      <c r="O2697" s="7">
        <f t="shared" si="252"/>
        <v>4.7333333333333333E-3</v>
      </c>
      <c r="P2697" s="8">
        <f t="shared" si="253"/>
        <v>23.67</v>
      </c>
      <c r="Q2697" s="4" t="str">
        <f t="shared" si="254"/>
        <v>food</v>
      </c>
      <c r="R2697" s="4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42.75" x14ac:dyDescent="0.4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8221</v>
      </c>
      <c r="G2698" s="4" t="s">
        <v>8224</v>
      </c>
      <c r="H2698" s="4" t="s">
        <v>8246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8284</v>
      </c>
      <c r="O2698" s="7">
        <f t="shared" si="252"/>
        <v>5.6500000000000002E-2</v>
      </c>
      <c r="P2698" s="8">
        <f t="shared" si="253"/>
        <v>89.21</v>
      </c>
      <c r="Q2698" s="4" t="str">
        <f t="shared" si="254"/>
        <v>food</v>
      </c>
      <c r="R2698" s="4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2.75" x14ac:dyDescent="0.4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8221</v>
      </c>
      <c r="G2699" s="4" t="s">
        <v>8224</v>
      </c>
      <c r="H2699" s="4" t="s">
        <v>8246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8284</v>
      </c>
      <c r="O2699" s="7">
        <f t="shared" si="252"/>
        <v>0.26352173913043481</v>
      </c>
      <c r="P2699" s="8">
        <f t="shared" si="253"/>
        <v>116.56</v>
      </c>
      <c r="Q2699" s="4" t="str">
        <f t="shared" si="254"/>
        <v>food</v>
      </c>
      <c r="R2699" s="4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2.75" x14ac:dyDescent="0.4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8221</v>
      </c>
      <c r="G2700" s="4" t="s">
        <v>8224</v>
      </c>
      <c r="H2700" s="4" t="s">
        <v>8246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8284</v>
      </c>
      <c r="O2700" s="7">
        <f t="shared" si="252"/>
        <v>3.2512500000000002E-3</v>
      </c>
      <c r="P2700" s="8">
        <f t="shared" si="253"/>
        <v>13.01</v>
      </c>
      <c r="Q2700" s="4" t="str">
        <f t="shared" si="254"/>
        <v>food</v>
      </c>
      <c r="R2700" s="4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2.75" x14ac:dyDescent="0.4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8221</v>
      </c>
      <c r="G2701" s="4" t="s">
        <v>8229</v>
      </c>
      <c r="H2701" s="4" t="s">
        <v>8251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8284</v>
      </c>
      <c r="O2701" s="7">
        <f t="shared" si="252"/>
        <v>0</v>
      </c>
      <c r="P2701" s="8" t="e">
        <f t="shared" si="253"/>
        <v>#DIV/0!</v>
      </c>
      <c r="Q2701" s="4" t="str">
        <f t="shared" si="254"/>
        <v>food</v>
      </c>
      <c r="R2701" s="4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2.75" x14ac:dyDescent="0.4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8221</v>
      </c>
      <c r="G2702" s="4" t="s">
        <v>8224</v>
      </c>
      <c r="H2702" s="4" t="s">
        <v>8246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8284</v>
      </c>
      <c r="O2702" s="7">
        <f t="shared" si="252"/>
        <v>7.0007000700070005E-3</v>
      </c>
      <c r="P2702" s="8">
        <f t="shared" si="253"/>
        <v>17.5</v>
      </c>
      <c r="Q2702" s="4" t="str">
        <f t="shared" si="254"/>
        <v>food</v>
      </c>
      <c r="R2702" s="4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2.75" hidden="1" x14ac:dyDescent="0.4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2"/>
        <v>0.46176470588235297</v>
      </c>
      <c r="P2703" s="8">
        <f t="shared" si="253"/>
        <v>34.130000000000003</v>
      </c>
      <c r="Q2703" s="4" t="str">
        <f t="shared" si="254"/>
        <v>theater</v>
      </c>
      <c r="R2703" s="4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2.75" hidden="1" x14ac:dyDescent="0.4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2"/>
        <v>0.34410000000000002</v>
      </c>
      <c r="P2704" s="8">
        <f t="shared" si="253"/>
        <v>132.35</v>
      </c>
      <c r="Q2704" s="4" t="str">
        <f t="shared" si="254"/>
        <v>theater</v>
      </c>
      <c r="R2704" s="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8.5" hidden="1" x14ac:dyDescent="0.4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2"/>
        <v>1.0375000000000001</v>
      </c>
      <c r="P2705" s="8">
        <f t="shared" si="253"/>
        <v>922.22</v>
      </c>
      <c r="Q2705" s="4" t="str">
        <f t="shared" si="254"/>
        <v>theater</v>
      </c>
      <c r="R2705" s="4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2.75" hidden="1" x14ac:dyDescent="0.4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2"/>
        <v>6.0263157894736845E-2</v>
      </c>
      <c r="P2706" s="8">
        <f t="shared" si="253"/>
        <v>163.57</v>
      </c>
      <c r="Q2706" s="4" t="str">
        <f t="shared" si="254"/>
        <v>theater</v>
      </c>
      <c r="R2706" s="4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8.5" hidden="1" x14ac:dyDescent="0.4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2"/>
        <v>0.10539393939393939</v>
      </c>
      <c r="P2707" s="8">
        <f t="shared" si="253"/>
        <v>217.38</v>
      </c>
      <c r="Q2707" s="4" t="str">
        <f t="shared" si="254"/>
        <v>theater</v>
      </c>
      <c r="R2707" s="4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2.75" hidden="1" x14ac:dyDescent="0.4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8219</v>
      </c>
      <c r="G2708" s="4" t="s">
        <v>8224</v>
      </c>
      <c r="H2708" s="4" t="s">
        <v>8246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8303</v>
      </c>
      <c r="O2708" s="7">
        <f t="shared" si="252"/>
        <v>1.1229714285714285</v>
      </c>
      <c r="P2708" s="8">
        <f t="shared" si="253"/>
        <v>149.44</v>
      </c>
      <c r="Q2708" s="4" t="str">
        <f t="shared" si="254"/>
        <v>theater</v>
      </c>
      <c r="R2708" s="4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2.75" hidden="1" x14ac:dyDescent="0.4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8219</v>
      </c>
      <c r="G2709" s="4" t="s">
        <v>8224</v>
      </c>
      <c r="H2709" s="4" t="s">
        <v>8246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8303</v>
      </c>
      <c r="O2709" s="7">
        <f t="shared" si="252"/>
        <v>3.50844625</v>
      </c>
      <c r="P2709" s="8">
        <f t="shared" si="253"/>
        <v>71.239999999999995</v>
      </c>
      <c r="Q2709" s="4" t="str">
        <f t="shared" si="254"/>
        <v>theater</v>
      </c>
      <c r="R2709" s="4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2.75" hidden="1" x14ac:dyDescent="0.4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8219</v>
      </c>
      <c r="G2710" s="4" t="s">
        <v>8225</v>
      </c>
      <c r="H2710" s="4" t="s">
        <v>8247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8303</v>
      </c>
      <c r="O2710" s="7">
        <f t="shared" si="252"/>
        <v>2.3321535</v>
      </c>
      <c r="P2710" s="8">
        <f t="shared" si="253"/>
        <v>44.46</v>
      </c>
      <c r="Q2710" s="4" t="str">
        <f t="shared" si="254"/>
        <v>theater</v>
      </c>
      <c r="R2710" s="4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2.75" hidden="1" x14ac:dyDescent="0.4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8219</v>
      </c>
      <c r="G2711" s="4" t="s">
        <v>8224</v>
      </c>
      <c r="H2711" s="4" t="s">
        <v>8246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8303</v>
      </c>
      <c r="O2711" s="7">
        <f t="shared" si="252"/>
        <v>1.01606</v>
      </c>
      <c r="P2711" s="8">
        <f t="shared" si="253"/>
        <v>164.94</v>
      </c>
      <c r="Q2711" s="4" t="str">
        <f t="shared" si="254"/>
        <v>theater</v>
      </c>
      <c r="R2711" s="4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8.5" hidden="1" x14ac:dyDescent="0.4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8219</v>
      </c>
      <c r="G2712" s="4" t="s">
        <v>8224</v>
      </c>
      <c r="H2712" s="4" t="s">
        <v>8246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8303</v>
      </c>
      <c r="O2712" s="7">
        <f t="shared" si="252"/>
        <v>1.5390035000000002</v>
      </c>
      <c r="P2712" s="8">
        <f t="shared" si="253"/>
        <v>84.87</v>
      </c>
      <c r="Q2712" s="4" t="str">
        <f t="shared" si="254"/>
        <v>theater</v>
      </c>
      <c r="R2712" s="4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2.75" hidden="1" x14ac:dyDescent="0.4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8219</v>
      </c>
      <c r="G2713" s="4" t="s">
        <v>8225</v>
      </c>
      <c r="H2713" s="4" t="s">
        <v>8247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8303</v>
      </c>
      <c r="O2713" s="7">
        <f t="shared" si="252"/>
        <v>1.007161125319693</v>
      </c>
      <c r="P2713" s="8">
        <f t="shared" si="253"/>
        <v>53.95</v>
      </c>
      <c r="Q2713" s="4" t="str">
        <f t="shared" si="254"/>
        <v>theater</v>
      </c>
      <c r="R2713" s="4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2.75" hidden="1" x14ac:dyDescent="0.4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8219</v>
      </c>
      <c r="G2714" s="4" t="s">
        <v>8224</v>
      </c>
      <c r="H2714" s="4" t="s">
        <v>8246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8303</v>
      </c>
      <c r="O2714" s="7">
        <f t="shared" si="252"/>
        <v>1.3138181818181818</v>
      </c>
      <c r="P2714" s="8">
        <f t="shared" si="253"/>
        <v>50.53</v>
      </c>
      <c r="Q2714" s="4" t="str">
        <f t="shared" si="254"/>
        <v>theater</v>
      </c>
      <c r="R2714" s="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2.75" hidden="1" x14ac:dyDescent="0.4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8219</v>
      </c>
      <c r="G2715" s="4" t="s">
        <v>8224</v>
      </c>
      <c r="H2715" s="4" t="s">
        <v>8246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8303</v>
      </c>
      <c r="O2715" s="7">
        <f t="shared" si="252"/>
        <v>1.0224133333333334</v>
      </c>
      <c r="P2715" s="8">
        <f t="shared" si="253"/>
        <v>108</v>
      </c>
      <c r="Q2715" s="4" t="str">
        <f t="shared" si="254"/>
        <v>theater</v>
      </c>
      <c r="R2715" s="4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8.5" hidden="1" x14ac:dyDescent="0.4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8219</v>
      </c>
      <c r="G2716" s="4" t="s">
        <v>8224</v>
      </c>
      <c r="H2716" s="4" t="s">
        <v>8246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8303</v>
      </c>
      <c r="O2716" s="7">
        <f t="shared" si="252"/>
        <v>1.1635599999999999</v>
      </c>
      <c r="P2716" s="8">
        <f t="shared" si="253"/>
        <v>95.37</v>
      </c>
      <c r="Q2716" s="4" t="str">
        <f t="shared" si="254"/>
        <v>theater</v>
      </c>
      <c r="R2716" s="4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2.75" hidden="1" x14ac:dyDescent="0.4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8219</v>
      </c>
      <c r="G2717" s="4" t="s">
        <v>8224</v>
      </c>
      <c r="H2717" s="4" t="s">
        <v>8246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8303</v>
      </c>
      <c r="O2717" s="7">
        <f t="shared" si="252"/>
        <v>2.6462241666666664</v>
      </c>
      <c r="P2717" s="8">
        <f t="shared" si="253"/>
        <v>57.63</v>
      </c>
      <c r="Q2717" s="4" t="str">
        <f t="shared" si="254"/>
        <v>theater</v>
      </c>
      <c r="R2717" s="4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57" hidden="1" x14ac:dyDescent="0.4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8219</v>
      </c>
      <c r="G2718" s="4" t="s">
        <v>8236</v>
      </c>
      <c r="H2718" s="4" t="s">
        <v>8249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8303</v>
      </c>
      <c r="O2718" s="7">
        <f t="shared" si="252"/>
        <v>1.1998010000000001</v>
      </c>
      <c r="P2718" s="8">
        <f t="shared" si="253"/>
        <v>64.16</v>
      </c>
      <c r="Q2718" s="4" t="str">
        <f t="shared" si="254"/>
        <v>theater</v>
      </c>
      <c r="R2718" s="4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2.75" hidden="1" x14ac:dyDescent="0.4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8219</v>
      </c>
      <c r="G2719" s="4" t="s">
        <v>8224</v>
      </c>
      <c r="H2719" s="4" t="s">
        <v>8246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8303</v>
      </c>
      <c r="O2719" s="7">
        <f t="shared" si="252"/>
        <v>1.2010400000000001</v>
      </c>
      <c r="P2719" s="8">
        <f t="shared" si="253"/>
        <v>92.39</v>
      </c>
      <c r="Q2719" s="4" t="str">
        <f t="shared" si="254"/>
        <v>theater</v>
      </c>
      <c r="R2719" s="4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2.75" hidden="1" x14ac:dyDescent="0.4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8219</v>
      </c>
      <c r="G2720" s="4" t="s">
        <v>8224</v>
      </c>
      <c r="H2720" s="4" t="s">
        <v>8246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8303</v>
      </c>
      <c r="O2720" s="7">
        <f t="shared" si="252"/>
        <v>1.0358333333333334</v>
      </c>
      <c r="P2720" s="8">
        <f t="shared" si="253"/>
        <v>125.98</v>
      </c>
      <c r="Q2720" s="4" t="str">
        <f t="shared" si="254"/>
        <v>theater</v>
      </c>
      <c r="R2720" s="4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2.75" hidden="1" x14ac:dyDescent="0.4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8219</v>
      </c>
      <c r="G2721" s="4" t="s">
        <v>8224</v>
      </c>
      <c r="H2721" s="4" t="s">
        <v>8246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8303</v>
      </c>
      <c r="O2721" s="7">
        <f t="shared" si="252"/>
        <v>1.0883333333333334</v>
      </c>
      <c r="P2721" s="8">
        <f t="shared" si="253"/>
        <v>94.64</v>
      </c>
      <c r="Q2721" s="4" t="str">
        <f t="shared" si="254"/>
        <v>theater</v>
      </c>
      <c r="R2721" s="4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2.75" hidden="1" x14ac:dyDescent="0.4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8219</v>
      </c>
      <c r="G2722" s="4" t="s">
        <v>8224</v>
      </c>
      <c r="H2722" s="4" t="s">
        <v>8246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8303</v>
      </c>
      <c r="O2722" s="7">
        <f t="shared" si="252"/>
        <v>1.1812400000000001</v>
      </c>
      <c r="P2722" s="8">
        <f t="shared" si="253"/>
        <v>170.7</v>
      </c>
      <c r="Q2722" s="4" t="str">
        <f t="shared" si="254"/>
        <v>theater</v>
      </c>
      <c r="R2722" s="4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2.75" hidden="1" x14ac:dyDescent="0.4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8219</v>
      </c>
      <c r="G2723" s="4" t="s">
        <v>8225</v>
      </c>
      <c r="H2723" s="4" t="s">
        <v>8247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8295</v>
      </c>
      <c r="O2723" s="7">
        <f t="shared" si="252"/>
        <v>14.62</v>
      </c>
      <c r="P2723" s="8">
        <f t="shared" si="253"/>
        <v>40.76</v>
      </c>
      <c r="Q2723" s="4" t="str">
        <f t="shared" si="254"/>
        <v>technology</v>
      </c>
      <c r="R2723" s="4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2.75" hidden="1" x14ac:dyDescent="0.4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8219</v>
      </c>
      <c r="G2724" s="4" t="s">
        <v>8224</v>
      </c>
      <c r="H2724" s="4" t="s">
        <v>8246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8295</v>
      </c>
      <c r="O2724" s="7">
        <f t="shared" si="252"/>
        <v>2.5253999999999999</v>
      </c>
      <c r="P2724" s="8">
        <f t="shared" si="253"/>
        <v>68.25</v>
      </c>
      <c r="Q2724" s="4" t="str">
        <f t="shared" si="254"/>
        <v>technology</v>
      </c>
      <c r="R2724" s="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42.75" hidden="1" x14ac:dyDescent="0.4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8219</v>
      </c>
      <c r="G2725" s="4" t="s">
        <v>8224</v>
      </c>
      <c r="H2725" s="4" t="s">
        <v>8246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8295</v>
      </c>
      <c r="O2725" s="7">
        <f t="shared" si="252"/>
        <v>1.4005000000000001</v>
      </c>
      <c r="P2725" s="8">
        <f t="shared" si="253"/>
        <v>95.49</v>
      </c>
      <c r="Q2725" s="4" t="str">
        <f t="shared" si="254"/>
        <v>technology</v>
      </c>
      <c r="R2725" s="4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2.75" hidden="1" x14ac:dyDescent="0.4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8219</v>
      </c>
      <c r="G2726" s="4" t="s">
        <v>8225</v>
      </c>
      <c r="H2726" s="4" t="s">
        <v>8247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8295</v>
      </c>
      <c r="O2726" s="7">
        <f t="shared" si="252"/>
        <v>2.9687520259319289</v>
      </c>
      <c r="P2726" s="8">
        <f t="shared" si="253"/>
        <v>7.19</v>
      </c>
      <c r="Q2726" s="4" t="str">
        <f t="shared" si="254"/>
        <v>technology</v>
      </c>
      <c r="R2726" s="4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28.5" hidden="1" x14ac:dyDescent="0.4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8219</v>
      </c>
      <c r="G2727" s="4" t="s">
        <v>8229</v>
      </c>
      <c r="H2727" s="4" t="s">
        <v>8251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8295</v>
      </c>
      <c r="O2727" s="7">
        <f t="shared" si="252"/>
        <v>1.445425</v>
      </c>
      <c r="P2727" s="8">
        <f t="shared" si="253"/>
        <v>511.65</v>
      </c>
      <c r="Q2727" s="4" t="str">
        <f t="shared" si="254"/>
        <v>technology</v>
      </c>
      <c r="R2727" s="4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idden="1" x14ac:dyDescent="0.4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8219</v>
      </c>
      <c r="G2728" s="4" t="s">
        <v>8224</v>
      </c>
      <c r="H2728" s="4" t="s">
        <v>8246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8295</v>
      </c>
      <c r="O2728" s="7">
        <f t="shared" si="252"/>
        <v>1.05745</v>
      </c>
      <c r="P2728" s="8">
        <f t="shared" si="253"/>
        <v>261.75</v>
      </c>
      <c r="Q2728" s="4" t="str">
        <f t="shared" si="254"/>
        <v>technology</v>
      </c>
      <c r="R2728" s="4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2.75" hidden="1" x14ac:dyDescent="0.4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8219</v>
      </c>
      <c r="G2729" s="4" t="s">
        <v>8224</v>
      </c>
      <c r="H2729" s="4" t="s">
        <v>8246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8295</v>
      </c>
      <c r="O2729" s="7">
        <f t="shared" si="252"/>
        <v>4.9321000000000002</v>
      </c>
      <c r="P2729" s="8">
        <f t="shared" si="253"/>
        <v>69.760000000000005</v>
      </c>
      <c r="Q2729" s="4" t="str">
        <f t="shared" si="254"/>
        <v>technology</v>
      </c>
      <c r="R2729" s="4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8.5" hidden="1" x14ac:dyDescent="0.4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8219</v>
      </c>
      <c r="G2730" s="4" t="s">
        <v>8224</v>
      </c>
      <c r="H2730" s="4" t="s">
        <v>8246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8295</v>
      </c>
      <c r="O2730" s="7">
        <f t="shared" si="252"/>
        <v>2.0182666666666669</v>
      </c>
      <c r="P2730" s="8">
        <f t="shared" si="253"/>
        <v>77.23</v>
      </c>
      <c r="Q2730" s="4" t="str">
        <f t="shared" si="254"/>
        <v>technology</v>
      </c>
      <c r="R2730" s="4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8.5" hidden="1" x14ac:dyDescent="0.4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8219</v>
      </c>
      <c r="G2731" s="4" t="s">
        <v>8224</v>
      </c>
      <c r="H2731" s="4" t="s">
        <v>8246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8295</v>
      </c>
      <c r="O2731" s="7">
        <f t="shared" si="252"/>
        <v>1.0444</v>
      </c>
      <c r="P2731" s="8">
        <f t="shared" si="253"/>
        <v>340.57</v>
      </c>
      <c r="Q2731" s="4" t="str">
        <f t="shared" si="254"/>
        <v>technology</v>
      </c>
      <c r="R2731" s="4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28.5" hidden="1" x14ac:dyDescent="0.4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8219</v>
      </c>
      <c r="G2732" s="4" t="s">
        <v>8224</v>
      </c>
      <c r="H2732" s="4" t="s">
        <v>8246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8295</v>
      </c>
      <c r="O2732" s="7">
        <f t="shared" si="252"/>
        <v>1.7029262962962963</v>
      </c>
      <c r="P2732" s="8">
        <f t="shared" si="253"/>
        <v>67.42</v>
      </c>
      <c r="Q2732" s="4" t="str">
        <f t="shared" si="254"/>
        <v>technology</v>
      </c>
      <c r="R2732" s="4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42.75" hidden="1" x14ac:dyDescent="0.4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8219</v>
      </c>
      <c r="G2733" s="4" t="s">
        <v>8224</v>
      </c>
      <c r="H2733" s="4" t="s">
        <v>8246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8295</v>
      </c>
      <c r="O2733" s="7">
        <f t="shared" si="252"/>
        <v>1.0430333333333333</v>
      </c>
      <c r="P2733" s="8">
        <f t="shared" si="253"/>
        <v>845.7</v>
      </c>
      <c r="Q2733" s="4" t="str">
        <f t="shared" si="254"/>
        <v>technology</v>
      </c>
      <c r="R2733" s="4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2.75" hidden="1" x14ac:dyDescent="0.4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8219</v>
      </c>
      <c r="G2734" s="4" t="s">
        <v>8224</v>
      </c>
      <c r="H2734" s="4" t="s">
        <v>8246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8295</v>
      </c>
      <c r="O2734" s="7">
        <f t="shared" si="252"/>
        <v>1.1825000000000001</v>
      </c>
      <c r="P2734" s="8">
        <f t="shared" si="253"/>
        <v>97.19</v>
      </c>
      <c r="Q2734" s="4" t="str">
        <f t="shared" si="254"/>
        <v>technology</v>
      </c>
      <c r="R2734" s="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42.75" hidden="1" x14ac:dyDescent="0.4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8219</v>
      </c>
      <c r="G2735" s="4" t="s">
        <v>8224</v>
      </c>
      <c r="H2735" s="4" t="s">
        <v>8246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8295</v>
      </c>
      <c r="O2735" s="7">
        <f t="shared" si="252"/>
        <v>1.07538</v>
      </c>
      <c r="P2735" s="8">
        <f t="shared" si="253"/>
        <v>451.84</v>
      </c>
      <c r="Q2735" s="4" t="str">
        <f t="shared" si="254"/>
        <v>technology</v>
      </c>
      <c r="R2735" s="4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42.75" hidden="1" x14ac:dyDescent="0.4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8219</v>
      </c>
      <c r="G2736" s="4" t="s">
        <v>8224</v>
      </c>
      <c r="H2736" s="4" t="s">
        <v>8246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8295</v>
      </c>
      <c r="O2736" s="7">
        <f t="shared" si="252"/>
        <v>22603</v>
      </c>
      <c r="P2736" s="8">
        <f t="shared" si="253"/>
        <v>138.66999999999999</v>
      </c>
      <c r="Q2736" s="4" t="str">
        <f t="shared" si="254"/>
        <v>technology</v>
      </c>
      <c r="R2736" s="4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2.75" hidden="1" x14ac:dyDescent="0.4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8219</v>
      </c>
      <c r="G2737" s="4" t="s">
        <v>8225</v>
      </c>
      <c r="H2737" s="4" t="s">
        <v>8247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8295</v>
      </c>
      <c r="O2737" s="7">
        <f t="shared" si="252"/>
        <v>9.7813466666666677</v>
      </c>
      <c r="P2737" s="8">
        <f t="shared" si="253"/>
        <v>21.64</v>
      </c>
      <c r="Q2737" s="4" t="str">
        <f t="shared" si="254"/>
        <v>technology</v>
      </c>
      <c r="R2737" s="4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57" hidden="1" x14ac:dyDescent="0.4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8219</v>
      </c>
      <c r="G2738" s="4" t="s">
        <v>8229</v>
      </c>
      <c r="H2738" s="4" t="s">
        <v>8251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8295</v>
      </c>
      <c r="O2738" s="7">
        <f t="shared" si="252"/>
        <v>1.2290000000000001</v>
      </c>
      <c r="P2738" s="8">
        <f t="shared" si="253"/>
        <v>169.52</v>
      </c>
      <c r="Q2738" s="4" t="str">
        <f t="shared" si="254"/>
        <v>technology</v>
      </c>
      <c r="R2738" s="4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2.75" hidden="1" x14ac:dyDescent="0.4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8219</v>
      </c>
      <c r="G2739" s="4" t="s">
        <v>8224</v>
      </c>
      <c r="H2739" s="4" t="s">
        <v>8246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8295</v>
      </c>
      <c r="O2739" s="7">
        <f t="shared" si="252"/>
        <v>2.4606080000000001</v>
      </c>
      <c r="P2739" s="8">
        <f t="shared" si="253"/>
        <v>161.88</v>
      </c>
      <c r="Q2739" s="4" t="str">
        <f t="shared" si="254"/>
        <v>technology</v>
      </c>
      <c r="R2739" s="4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2.75" hidden="1" x14ac:dyDescent="0.4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8219</v>
      </c>
      <c r="G2740" s="4" t="s">
        <v>8224</v>
      </c>
      <c r="H2740" s="4" t="s">
        <v>8246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8295</v>
      </c>
      <c r="O2740" s="7">
        <f t="shared" si="252"/>
        <v>1.4794</v>
      </c>
      <c r="P2740" s="8">
        <f t="shared" si="253"/>
        <v>493.13</v>
      </c>
      <c r="Q2740" s="4" t="str">
        <f t="shared" si="254"/>
        <v>technology</v>
      </c>
      <c r="R2740" s="4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2.75" hidden="1" x14ac:dyDescent="0.4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8219</v>
      </c>
      <c r="G2741" s="4" t="s">
        <v>8225</v>
      </c>
      <c r="H2741" s="4" t="s">
        <v>8247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8295</v>
      </c>
      <c r="O2741" s="7">
        <f t="shared" si="252"/>
        <v>3.8409090909090908</v>
      </c>
      <c r="P2741" s="8">
        <f t="shared" si="253"/>
        <v>22.12</v>
      </c>
      <c r="Q2741" s="4" t="str">
        <f t="shared" si="254"/>
        <v>technology</v>
      </c>
      <c r="R2741" s="4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28.5" hidden="1" x14ac:dyDescent="0.4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8219</v>
      </c>
      <c r="G2742" s="4" t="s">
        <v>8224</v>
      </c>
      <c r="H2742" s="4" t="s">
        <v>8246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8295</v>
      </c>
      <c r="O2742" s="7">
        <f t="shared" si="252"/>
        <v>1.0333333333333334</v>
      </c>
      <c r="P2742" s="8">
        <f t="shared" si="253"/>
        <v>18.239999999999998</v>
      </c>
      <c r="Q2742" s="4" t="str">
        <f t="shared" si="254"/>
        <v>technology</v>
      </c>
      <c r="R2742" s="4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8.5" x14ac:dyDescent="0.4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8221</v>
      </c>
      <c r="G2743" s="4" t="s">
        <v>8224</v>
      </c>
      <c r="H2743" s="4" t="s">
        <v>8246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8304</v>
      </c>
      <c r="O2743" s="7">
        <f t="shared" si="252"/>
        <v>4.3750000000000004E-3</v>
      </c>
      <c r="P2743" s="8">
        <f t="shared" si="253"/>
        <v>8.75</v>
      </c>
      <c r="Q2743" s="4" t="str">
        <f t="shared" si="254"/>
        <v>publishing</v>
      </c>
      <c r="R2743" s="4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2.75" x14ac:dyDescent="0.4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8221</v>
      </c>
      <c r="G2744" s="4" t="s">
        <v>8224</v>
      </c>
      <c r="H2744" s="4" t="s">
        <v>8246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8304</v>
      </c>
      <c r="O2744" s="7">
        <f t="shared" si="252"/>
        <v>0.29239999999999999</v>
      </c>
      <c r="P2744" s="8">
        <f t="shared" si="253"/>
        <v>40.61</v>
      </c>
      <c r="Q2744" s="4" t="str">
        <f t="shared" si="254"/>
        <v>publishing</v>
      </c>
      <c r="R2744" s="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7" x14ac:dyDescent="0.4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8221</v>
      </c>
      <c r="G2745" s="4" t="s">
        <v>8224</v>
      </c>
      <c r="H2745" s="4" t="s">
        <v>8246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8304</v>
      </c>
      <c r="O2745" s="7">
        <f t="shared" si="252"/>
        <v>0</v>
      </c>
      <c r="P2745" s="8" t="e">
        <f t="shared" si="253"/>
        <v>#DIV/0!</v>
      </c>
      <c r="Q2745" s="4" t="str">
        <f t="shared" si="254"/>
        <v>publishing</v>
      </c>
      <c r="R2745" s="4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2.75" x14ac:dyDescent="0.4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8221</v>
      </c>
      <c r="G2746" s="4" t="s">
        <v>8224</v>
      </c>
      <c r="H2746" s="4" t="s">
        <v>8246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8304</v>
      </c>
      <c r="O2746" s="7">
        <f t="shared" si="252"/>
        <v>5.2187499999999998E-2</v>
      </c>
      <c r="P2746" s="8">
        <f t="shared" si="253"/>
        <v>37.950000000000003</v>
      </c>
      <c r="Q2746" s="4" t="str">
        <f t="shared" si="254"/>
        <v>publishing</v>
      </c>
      <c r="R2746" s="4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2.75" x14ac:dyDescent="0.4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8221</v>
      </c>
      <c r="G2747" s="4" t="s">
        <v>8224</v>
      </c>
      <c r="H2747" s="4" t="s">
        <v>8246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8304</v>
      </c>
      <c r="O2747" s="7">
        <f t="shared" si="252"/>
        <v>0.21887499999999999</v>
      </c>
      <c r="P2747" s="8">
        <f t="shared" si="253"/>
        <v>35.729999999999997</v>
      </c>
      <c r="Q2747" s="4" t="str">
        <f t="shared" si="254"/>
        <v>publishing</v>
      </c>
      <c r="R2747" s="4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2.75" x14ac:dyDescent="0.4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8221</v>
      </c>
      <c r="G2748" s="4" t="s">
        <v>8224</v>
      </c>
      <c r="H2748" s="4" t="s">
        <v>8246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8304</v>
      </c>
      <c r="O2748" s="7">
        <f t="shared" si="252"/>
        <v>0.26700000000000002</v>
      </c>
      <c r="P2748" s="8">
        <f t="shared" si="253"/>
        <v>42.16</v>
      </c>
      <c r="Q2748" s="4" t="str">
        <f t="shared" si="254"/>
        <v>publishing</v>
      </c>
      <c r="R2748" s="4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2.75" x14ac:dyDescent="0.4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8221</v>
      </c>
      <c r="G2749" s="4" t="s">
        <v>8224</v>
      </c>
      <c r="H2749" s="4" t="s">
        <v>8246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8304</v>
      </c>
      <c r="O2749" s="7">
        <f t="shared" si="252"/>
        <v>0.28000000000000003</v>
      </c>
      <c r="P2749" s="8">
        <f t="shared" si="253"/>
        <v>35</v>
      </c>
      <c r="Q2749" s="4" t="str">
        <f t="shared" si="254"/>
        <v>publishing</v>
      </c>
      <c r="R2749" s="4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2.75" x14ac:dyDescent="0.4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8221</v>
      </c>
      <c r="G2750" s="4" t="s">
        <v>8224</v>
      </c>
      <c r="H2750" s="4" t="s">
        <v>8246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8304</v>
      </c>
      <c r="O2750" s="7">
        <f t="shared" si="252"/>
        <v>1.06E-2</v>
      </c>
      <c r="P2750" s="8">
        <f t="shared" si="253"/>
        <v>13.25</v>
      </c>
      <c r="Q2750" s="4" t="str">
        <f t="shared" si="254"/>
        <v>publishing</v>
      </c>
      <c r="R2750" s="4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8.5" x14ac:dyDescent="0.4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8221</v>
      </c>
      <c r="G2751" s="4" t="s">
        <v>8224</v>
      </c>
      <c r="H2751" s="4" t="s">
        <v>8246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8304</v>
      </c>
      <c r="O2751" s="7">
        <f t="shared" si="252"/>
        <v>1.0999999999999999E-2</v>
      </c>
      <c r="P2751" s="8">
        <f t="shared" si="253"/>
        <v>55</v>
      </c>
      <c r="Q2751" s="4" t="str">
        <f t="shared" si="254"/>
        <v>publishing</v>
      </c>
      <c r="R2751" s="4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2.75" x14ac:dyDescent="0.4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8221</v>
      </c>
      <c r="G2752" s="4" t="s">
        <v>8224</v>
      </c>
      <c r="H2752" s="4" t="s">
        <v>8246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8304</v>
      </c>
      <c r="O2752" s="7">
        <f t="shared" si="252"/>
        <v>0</v>
      </c>
      <c r="P2752" s="8" t="e">
        <f t="shared" si="253"/>
        <v>#DIV/0!</v>
      </c>
      <c r="Q2752" s="4" t="str">
        <f t="shared" si="254"/>
        <v>publishing</v>
      </c>
      <c r="R2752" s="4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2.75" x14ac:dyDescent="0.4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8221</v>
      </c>
      <c r="G2753" s="4" t="s">
        <v>8224</v>
      </c>
      <c r="H2753" s="4" t="s">
        <v>8246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8304</v>
      </c>
      <c r="O2753" s="7">
        <f t="shared" si="252"/>
        <v>0</v>
      </c>
      <c r="P2753" s="8" t="e">
        <f t="shared" si="253"/>
        <v>#DIV/0!</v>
      </c>
      <c r="Q2753" s="4" t="str">
        <f t="shared" si="254"/>
        <v>publishing</v>
      </c>
      <c r="R2753" s="4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2.75" x14ac:dyDescent="0.4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8221</v>
      </c>
      <c r="G2754" s="4" t="s">
        <v>8224</v>
      </c>
      <c r="H2754" s="4" t="s">
        <v>8246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8304</v>
      </c>
      <c r="O2754" s="7">
        <f t="shared" ref="O2754:O2817" si="258">E2754/D2754</f>
        <v>0.11458333333333333</v>
      </c>
      <c r="P2754" s="8">
        <f t="shared" ref="P2754:P2817" si="259">ROUND(E2754/L2754, 2)</f>
        <v>39.29</v>
      </c>
      <c r="Q2754" s="4" t="str">
        <f t="shared" si="254"/>
        <v>publishing</v>
      </c>
      <c r="R2754" s="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2.75" x14ac:dyDescent="0.4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8221</v>
      </c>
      <c r="G2755" s="4" t="s">
        <v>8224</v>
      </c>
      <c r="H2755" s="4" t="s">
        <v>8246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8304</v>
      </c>
      <c r="O2755" s="7">
        <f t="shared" si="258"/>
        <v>0.19</v>
      </c>
      <c r="P2755" s="8">
        <f t="shared" si="259"/>
        <v>47.5</v>
      </c>
      <c r="Q2755" s="4" t="str">
        <f t="shared" ref="Q2755:Q2818" si="260">LEFT(N2755,(SEARCH("/",N2755,1)-1))</f>
        <v>publishing</v>
      </c>
      <c r="R2755" s="4" t="str">
        <f t="shared" ref="R2755:R2818" si="261">RIGHT(N2755,(LEN(N2755)-SEARCH("/",N2755,1)))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2.75" x14ac:dyDescent="0.4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8221</v>
      </c>
      <c r="G2756" s="4" t="s">
        <v>8224</v>
      </c>
      <c r="H2756" s="4" t="s">
        <v>8246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8304</v>
      </c>
      <c r="O2756" s="7">
        <f t="shared" si="258"/>
        <v>0</v>
      </c>
      <c r="P2756" s="8" t="e">
        <f t="shared" si="259"/>
        <v>#DIV/0!</v>
      </c>
      <c r="Q2756" s="4" t="str">
        <f t="shared" si="260"/>
        <v>publishing</v>
      </c>
      <c r="R2756" s="4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2.75" x14ac:dyDescent="0.4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8221</v>
      </c>
      <c r="G2757" s="4" t="s">
        <v>8241</v>
      </c>
      <c r="H2757" s="4" t="s">
        <v>8249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8304</v>
      </c>
      <c r="O2757" s="7">
        <f t="shared" si="258"/>
        <v>0.52</v>
      </c>
      <c r="P2757" s="8">
        <f t="shared" si="259"/>
        <v>17.329999999999998</v>
      </c>
      <c r="Q2757" s="4" t="str">
        <f t="shared" si="260"/>
        <v>publishing</v>
      </c>
      <c r="R2757" s="4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2.75" x14ac:dyDescent="0.4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8221</v>
      </c>
      <c r="G2758" s="4" t="s">
        <v>8224</v>
      </c>
      <c r="H2758" s="4" t="s">
        <v>8246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8304</v>
      </c>
      <c r="O2758" s="7">
        <f t="shared" si="258"/>
        <v>0.1048</v>
      </c>
      <c r="P2758" s="8">
        <f t="shared" si="259"/>
        <v>31.76</v>
      </c>
      <c r="Q2758" s="4" t="str">
        <f t="shared" si="260"/>
        <v>publishing</v>
      </c>
      <c r="R2758" s="4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8.5" x14ac:dyDescent="0.4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8221</v>
      </c>
      <c r="G2759" s="4" t="s">
        <v>8224</v>
      </c>
      <c r="H2759" s="4" t="s">
        <v>8246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8304</v>
      </c>
      <c r="O2759" s="7">
        <f t="shared" si="258"/>
        <v>6.6666666666666671E-3</v>
      </c>
      <c r="P2759" s="8">
        <f t="shared" si="259"/>
        <v>5</v>
      </c>
      <c r="Q2759" s="4" t="str">
        <f t="shared" si="260"/>
        <v>publishing</v>
      </c>
      <c r="R2759" s="4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7" x14ac:dyDescent="0.4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8221</v>
      </c>
      <c r="G2760" s="4" t="s">
        <v>8226</v>
      </c>
      <c r="H2760" s="4" t="s">
        <v>8248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8304</v>
      </c>
      <c r="O2760" s="7">
        <f t="shared" si="258"/>
        <v>0.11700000000000001</v>
      </c>
      <c r="P2760" s="8">
        <f t="shared" si="259"/>
        <v>39</v>
      </c>
      <c r="Q2760" s="4" t="str">
        <f t="shared" si="260"/>
        <v>publishing</v>
      </c>
      <c r="R2760" s="4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2.75" x14ac:dyDescent="0.4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8221</v>
      </c>
      <c r="G2761" s="4" t="s">
        <v>8226</v>
      </c>
      <c r="H2761" s="4" t="s">
        <v>8248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8304</v>
      </c>
      <c r="O2761" s="7">
        <f t="shared" si="258"/>
        <v>0.105</v>
      </c>
      <c r="P2761" s="8">
        <f t="shared" si="259"/>
        <v>52.5</v>
      </c>
      <c r="Q2761" s="4" t="str">
        <f t="shared" si="260"/>
        <v>publishing</v>
      </c>
      <c r="R2761" s="4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42.75" x14ac:dyDescent="0.4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8221</v>
      </c>
      <c r="G2762" s="4" t="s">
        <v>8225</v>
      </c>
      <c r="H2762" s="4" t="s">
        <v>8247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8304</v>
      </c>
      <c r="O2762" s="7">
        <f t="shared" si="258"/>
        <v>0</v>
      </c>
      <c r="P2762" s="8" t="e">
        <f t="shared" si="259"/>
        <v>#DIV/0!</v>
      </c>
      <c r="Q2762" s="4" t="str">
        <f t="shared" si="260"/>
        <v>publishing</v>
      </c>
      <c r="R2762" s="4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8.5" x14ac:dyDescent="0.4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8221</v>
      </c>
      <c r="G2763" s="4" t="s">
        <v>8224</v>
      </c>
      <c r="H2763" s="4" t="s">
        <v>8246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8304</v>
      </c>
      <c r="O2763" s="7">
        <f t="shared" si="258"/>
        <v>7.1999999999999998E-3</v>
      </c>
      <c r="P2763" s="8">
        <f t="shared" si="259"/>
        <v>9</v>
      </c>
      <c r="Q2763" s="4" t="str">
        <f t="shared" si="260"/>
        <v>publishing</v>
      </c>
      <c r="R2763" s="4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2.75" x14ac:dyDescent="0.4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8221</v>
      </c>
      <c r="G2764" s="4" t="s">
        <v>8224</v>
      </c>
      <c r="H2764" s="4" t="s">
        <v>8246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8304</v>
      </c>
      <c r="O2764" s="7">
        <f t="shared" si="258"/>
        <v>7.6923076923076927E-3</v>
      </c>
      <c r="P2764" s="8">
        <f t="shared" si="259"/>
        <v>25</v>
      </c>
      <c r="Q2764" s="4" t="str">
        <f t="shared" si="260"/>
        <v>publishing</v>
      </c>
      <c r="R2764" s="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8.5" x14ac:dyDescent="0.4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8221</v>
      </c>
      <c r="G2765" s="4" t="s">
        <v>8224</v>
      </c>
      <c r="H2765" s="4" t="s">
        <v>8246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8304</v>
      </c>
      <c r="O2765" s="7">
        <f t="shared" si="258"/>
        <v>2.2842639593908631E-3</v>
      </c>
      <c r="P2765" s="8">
        <f t="shared" si="259"/>
        <v>30</v>
      </c>
      <c r="Q2765" s="4" t="str">
        <f t="shared" si="260"/>
        <v>publishing</v>
      </c>
      <c r="R2765" s="4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2.75" x14ac:dyDescent="0.4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8221</v>
      </c>
      <c r="G2766" s="4" t="s">
        <v>8224</v>
      </c>
      <c r="H2766" s="4" t="s">
        <v>8246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8304</v>
      </c>
      <c r="O2766" s="7">
        <f t="shared" si="258"/>
        <v>1.125E-2</v>
      </c>
      <c r="P2766" s="8">
        <f t="shared" si="259"/>
        <v>11.25</v>
      </c>
      <c r="Q2766" s="4" t="str">
        <f t="shared" si="260"/>
        <v>publishing</v>
      </c>
      <c r="R2766" s="4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2.75" x14ac:dyDescent="0.4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8221</v>
      </c>
      <c r="G2767" s="4" t="s">
        <v>8224</v>
      </c>
      <c r="H2767" s="4" t="s">
        <v>8246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8304</v>
      </c>
      <c r="O2767" s="7">
        <f t="shared" si="258"/>
        <v>0</v>
      </c>
      <c r="P2767" s="8" t="e">
        <f t="shared" si="259"/>
        <v>#DIV/0!</v>
      </c>
      <c r="Q2767" s="4" t="str">
        <f t="shared" si="260"/>
        <v>publishing</v>
      </c>
      <c r="R2767" s="4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2.75" x14ac:dyDescent="0.4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8221</v>
      </c>
      <c r="G2768" s="4" t="s">
        <v>8224</v>
      </c>
      <c r="H2768" s="4" t="s">
        <v>8246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8304</v>
      </c>
      <c r="O2768" s="7">
        <f t="shared" si="258"/>
        <v>0.02</v>
      </c>
      <c r="P2768" s="8">
        <f t="shared" si="259"/>
        <v>25</v>
      </c>
      <c r="Q2768" s="4" t="str">
        <f t="shared" si="260"/>
        <v>publishing</v>
      </c>
      <c r="R2768" s="4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2.75" x14ac:dyDescent="0.4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8221</v>
      </c>
      <c r="G2769" s="4" t="s">
        <v>8229</v>
      </c>
      <c r="H2769" s="4" t="s">
        <v>8251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8304</v>
      </c>
      <c r="O2769" s="7">
        <f t="shared" si="258"/>
        <v>8.5000000000000006E-3</v>
      </c>
      <c r="P2769" s="8">
        <f t="shared" si="259"/>
        <v>11.33</v>
      </c>
      <c r="Q2769" s="4" t="str">
        <f t="shared" si="260"/>
        <v>publishing</v>
      </c>
      <c r="R2769" s="4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2.75" x14ac:dyDescent="0.4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8221</v>
      </c>
      <c r="G2770" s="4" t="s">
        <v>8224</v>
      </c>
      <c r="H2770" s="4" t="s">
        <v>8246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8304</v>
      </c>
      <c r="O2770" s="7">
        <f t="shared" si="258"/>
        <v>0.14314285714285716</v>
      </c>
      <c r="P2770" s="8">
        <f t="shared" si="259"/>
        <v>29.47</v>
      </c>
      <c r="Q2770" s="4" t="str">
        <f t="shared" si="260"/>
        <v>publishing</v>
      </c>
      <c r="R2770" s="4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2.75" x14ac:dyDescent="0.4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8221</v>
      </c>
      <c r="G2771" s="4" t="s">
        <v>8225</v>
      </c>
      <c r="H2771" s="4" t="s">
        <v>8247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8304</v>
      </c>
      <c r="O2771" s="7">
        <f t="shared" si="258"/>
        <v>2.5000000000000001E-3</v>
      </c>
      <c r="P2771" s="8">
        <f t="shared" si="259"/>
        <v>1</v>
      </c>
      <c r="Q2771" s="4" t="str">
        <f t="shared" si="260"/>
        <v>publishing</v>
      </c>
      <c r="R2771" s="4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2.75" x14ac:dyDescent="0.4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8221</v>
      </c>
      <c r="G2772" s="4" t="s">
        <v>8224</v>
      </c>
      <c r="H2772" s="4" t="s">
        <v>8246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8304</v>
      </c>
      <c r="O2772" s="7">
        <f t="shared" si="258"/>
        <v>0.1041125</v>
      </c>
      <c r="P2772" s="8">
        <f t="shared" si="259"/>
        <v>63.1</v>
      </c>
      <c r="Q2772" s="4" t="str">
        <f t="shared" si="260"/>
        <v>publishing</v>
      </c>
      <c r="R2772" s="4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2.75" x14ac:dyDescent="0.4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8221</v>
      </c>
      <c r="G2773" s="4" t="s">
        <v>8224</v>
      </c>
      <c r="H2773" s="4" t="s">
        <v>8246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8304</v>
      </c>
      <c r="O2773" s="7">
        <f t="shared" si="258"/>
        <v>0</v>
      </c>
      <c r="P2773" s="8" t="e">
        <f t="shared" si="259"/>
        <v>#DIV/0!</v>
      </c>
      <c r="Q2773" s="4" t="str">
        <f t="shared" si="260"/>
        <v>publishing</v>
      </c>
      <c r="R2773" s="4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2.75" x14ac:dyDescent="0.4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8221</v>
      </c>
      <c r="G2774" s="4" t="s">
        <v>8224</v>
      </c>
      <c r="H2774" s="4" t="s">
        <v>8246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8304</v>
      </c>
      <c r="O2774" s="7">
        <f t="shared" si="258"/>
        <v>0</v>
      </c>
      <c r="P2774" s="8" t="e">
        <f t="shared" si="259"/>
        <v>#DIV/0!</v>
      </c>
      <c r="Q2774" s="4" t="str">
        <f t="shared" si="260"/>
        <v>publishing</v>
      </c>
      <c r="R2774" s="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2.75" x14ac:dyDescent="0.4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8221</v>
      </c>
      <c r="G2775" s="4" t="s">
        <v>8229</v>
      </c>
      <c r="H2775" s="4" t="s">
        <v>8251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8304</v>
      </c>
      <c r="O2775" s="7">
        <f t="shared" si="258"/>
        <v>1.8867924528301887E-3</v>
      </c>
      <c r="P2775" s="8">
        <f t="shared" si="259"/>
        <v>1</v>
      </c>
      <c r="Q2775" s="4" t="str">
        <f t="shared" si="260"/>
        <v>publishing</v>
      </c>
      <c r="R2775" s="4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2.75" x14ac:dyDescent="0.4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8221</v>
      </c>
      <c r="G2776" s="4" t="s">
        <v>8224</v>
      </c>
      <c r="H2776" s="4" t="s">
        <v>8246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8304</v>
      </c>
      <c r="O2776" s="7">
        <f t="shared" si="258"/>
        <v>0.14249999999999999</v>
      </c>
      <c r="P2776" s="8">
        <f t="shared" si="259"/>
        <v>43.85</v>
      </c>
      <c r="Q2776" s="4" t="str">
        <f t="shared" si="260"/>
        <v>publishing</v>
      </c>
      <c r="R2776" s="4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2.75" x14ac:dyDescent="0.4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8221</v>
      </c>
      <c r="G2777" s="4" t="s">
        <v>8224</v>
      </c>
      <c r="H2777" s="4" t="s">
        <v>8246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8304</v>
      </c>
      <c r="O2777" s="7">
        <f t="shared" si="258"/>
        <v>0.03</v>
      </c>
      <c r="P2777" s="8">
        <f t="shared" si="259"/>
        <v>75</v>
      </c>
      <c r="Q2777" s="4" t="str">
        <f t="shared" si="260"/>
        <v>publishing</v>
      </c>
      <c r="R2777" s="4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7" x14ac:dyDescent="0.4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8221</v>
      </c>
      <c r="G2778" s="4" t="s">
        <v>8224</v>
      </c>
      <c r="H2778" s="4" t="s">
        <v>8246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8304</v>
      </c>
      <c r="O2778" s="7">
        <f t="shared" si="258"/>
        <v>7.8809523809523815E-2</v>
      </c>
      <c r="P2778" s="8">
        <f t="shared" si="259"/>
        <v>45.97</v>
      </c>
      <c r="Q2778" s="4" t="str">
        <f t="shared" si="260"/>
        <v>publishing</v>
      </c>
      <c r="R2778" s="4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2.75" x14ac:dyDescent="0.4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8221</v>
      </c>
      <c r="G2779" s="4" t="s">
        <v>8224</v>
      </c>
      <c r="H2779" s="4" t="s">
        <v>8246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8304</v>
      </c>
      <c r="O2779" s="7">
        <f t="shared" si="258"/>
        <v>3.3333333333333335E-3</v>
      </c>
      <c r="P2779" s="8">
        <f t="shared" si="259"/>
        <v>10</v>
      </c>
      <c r="Q2779" s="4" t="str">
        <f t="shared" si="260"/>
        <v>publishing</v>
      </c>
      <c r="R2779" s="4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7" x14ac:dyDescent="0.4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8221</v>
      </c>
      <c r="G2780" s="4" t="s">
        <v>8224</v>
      </c>
      <c r="H2780" s="4" t="s">
        <v>8246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8304</v>
      </c>
      <c r="O2780" s="7">
        <f t="shared" si="258"/>
        <v>0.25545454545454543</v>
      </c>
      <c r="P2780" s="8">
        <f t="shared" si="259"/>
        <v>93.67</v>
      </c>
      <c r="Q2780" s="4" t="str">
        <f t="shared" si="260"/>
        <v>publishing</v>
      </c>
      <c r="R2780" s="4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2.75" x14ac:dyDescent="0.4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8221</v>
      </c>
      <c r="G2781" s="4" t="s">
        <v>8224</v>
      </c>
      <c r="H2781" s="4" t="s">
        <v>8246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8304</v>
      </c>
      <c r="O2781" s="7">
        <f t="shared" si="258"/>
        <v>2.12E-2</v>
      </c>
      <c r="P2781" s="8">
        <f t="shared" si="259"/>
        <v>53</v>
      </c>
      <c r="Q2781" s="4" t="str">
        <f t="shared" si="260"/>
        <v>publishing</v>
      </c>
      <c r="R2781" s="4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8.5" x14ac:dyDescent="0.4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8221</v>
      </c>
      <c r="G2782" s="4" t="s">
        <v>8237</v>
      </c>
      <c r="H2782" s="4" t="s">
        <v>8249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8304</v>
      </c>
      <c r="O2782" s="7">
        <f t="shared" si="258"/>
        <v>0</v>
      </c>
      <c r="P2782" s="8" t="e">
        <f t="shared" si="259"/>
        <v>#DIV/0!</v>
      </c>
      <c r="Q2782" s="4" t="str">
        <f t="shared" si="260"/>
        <v>publishing</v>
      </c>
      <c r="R2782" s="4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2.75" hidden="1" x14ac:dyDescent="0.4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8219</v>
      </c>
      <c r="G2783" s="4" t="s">
        <v>8224</v>
      </c>
      <c r="H2783" s="4" t="s">
        <v>8246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8271</v>
      </c>
      <c r="O2783" s="7">
        <f t="shared" si="258"/>
        <v>1.0528</v>
      </c>
      <c r="P2783" s="8">
        <f t="shared" si="259"/>
        <v>47</v>
      </c>
      <c r="Q2783" s="4" t="str">
        <f t="shared" si="260"/>
        <v>theater</v>
      </c>
      <c r="R2783" s="4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8.5" hidden="1" x14ac:dyDescent="0.4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8219</v>
      </c>
      <c r="G2784" s="4" t="s">
        <v>8224</v>
      </c>
      <c r="H2784" s="4" t="s">
        <v>8246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8271</v>
      </c>
      <c r="O2784" s="7">
        <f t="shared" si="258"/>
        <v>1.2</v>
      </c>
      <c r="P2784" s="8">
        <f t="shared" si="259"/>
        <v>66.67</v>
      </c>
      <c r="Q2784" s="4" t="str">
        <f t="shared" si="260"/>
        <v>theater</v>
      </c>
      <c r="R2784" s="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2.75" hidden="1" x14ac:dyDescent="0.4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8219</v>
      </c>
      <c r="G2785" s="4" t="s">
        <v>8225</v>
      </c>
      <c r="H2785" s="4" t="s">
        <v>8247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8271</v>
      </c>
      <c r="O2785" s="7">
        <f t="shared" si="258"/>
        <v>1.145</v>
      </c>
      <c r="P2785" s="8">
        <f t="shared" si="259"/>
        <v>18.77</v>
      </c>
      <c r="Q2785" s="4" t="str">
        <f t="shared" si="260"/>
        <v>theater</v>
      </c>
      <c r="R2785" s="4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2.75" hidden="1" x14ac:dyDescent="0.4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8219</v>
      </c>
      <c r="G2786" s="4" t="s">
        <v>8224</v>
      </c>
      <c r="H2786" s="4" t="s">
        <v>8246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8271</v>
      </c>
      <c r="O2786" s="7">
        <f t="shared" si="258"/>
        <v>1.19</v>
      </c>
      <c r="P2786" s="8">
        <f t="shared" si="259"/>
        <v>66.11</v>
      </c>
      <c r="Q2786" s="4" t="str">
        <f t="shared" si="260"/>
        <v>theater</v>
      </c>
      <c r="R2786" s="4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2.75" hidden="1" x14ac:dyDescent="0.4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8219</v>
      </c>
      <c r="G2787" s="4" t="s">
        <v>8224</v>
      </c>
      <c r="H2787" s="4" t="s">
        <v>8246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8271</v>
      </c>
      <c r="O2787" s="7">
        <f t="shared" si="258"/>
        <v>1.0468</v>
      </c>
      <c r="P2787" s="8">
        <f t="shared" si="259"/>
        <v>36.86</v>
      </c>
      <c r="Q2787" s="4" t="str">
        <f t="shared" si="260"/>
        <v>theater</v>
      </c>
      <c r="R2787" s="4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8.5" hidden="1" x14ac:dyDescent="0.4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8219</v>
      </c>
      <c r="G2788" s="4" t="s">
        <v>8225</v>
      </c>
      <c r="H2788" s="4" t="s">
        <v>8247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8271</v>
      </c>
      <c r="O2788" s="7">
        <f t="shared" si="258"/>
        <v>1.1783999999999999</v>
      </c>
      <c r="P2788" s="8">
        <f t="shared" si="259"/>
        <v>39.81</v>
      </c>
      <c r="Q2788" s="4" t="str">
        <f t="shared" si="260"/>
        <v>theater</v>
      </c>
      <c r="R2788" s="4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2.75" hidden="1" x14ac:dyDescent="0.4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8219</v>
      </c>
      <c r="G2789" s="4" t="s">
        <v>8224</v>
      </c>
      <c r="H2789" s="4" t="s">
        <v>8246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8271</v>
      </c>
      <c r="O2789" s="7">
        <f t="shared" si="258"/>
        <v>1.1970000000000001</v>
      </c>
      <c r="P2789" s="8">
        <f t="shared" si="259"/>
        <v>31.5</v>
      </c>
      <c r="Q2789" s="4" t="str">
        <f t="shared" si="260"/>
        <v>theater</v>
      </c>
      <c r="R2789" s="4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2.75" hidden="1" x14ac:dyDescent="0.4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8219</v>
      </c>
      <c r="G2790" s="4" t="s">
        <v>8224</v>
      </c>
      <c r="H2790" s="4" t="s">
        <v>8246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8271</v>
      </c>
      <c r="O2790" s="7">
        <f t="shared" si="258"/>
        <v>1.0249999999999999</v>
      </c>
      <c r="P2790" s="8">
        <f t="shared" si="259"/>
        <v>102.5</v>
      </c>
      <c r="Q2790" s="4" t="str">
        <f t="shared" si="260"/>
        <v>theater</v>
      </c>
      <c r="R2790" s="4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8.5" hidden="1" x14ac:dyDescent="0.4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8219</v>
      </c>
      <c r="G2791" s="4" t="s">
        <v>8224</v>
      </c>
      <c r="H2791" s="4" t="s">
        <v>8246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8271</v>
      </c>
      <c r="O2791" s="7">
        <f t="shared" si="258"/>
        <v>1.0116666666666667</v>
      </c>
      <c r="P2791" s="8">
        <f t="shared" si="259"/>
        <v>126.46</v>
      </c>
      <c r="Q2791" s="4" t="str">
        <f t="shared" si="260"/>
        <v>theater</v>
      </c>
      <c r="R2791" s="4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2.75" hidden="1" x14ac:dyDescent="0.4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8219</v>
      </c>
      <c r="G2792" s="4" t="s">
        <v>8224</v>
      </c>
      <c r="H2792" s="4" t="s">
        <v>8246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8271</v>
      </c>
      <c r="O2792" s="7">
        <f t="shared" si="258"/>
        <v>1.0533333333333332</v>
      </c>
      <c r="P2792" s="8">
        <f t="shared" si="259"/>
        <v>47.88</v>
      </c>
      <c r="Q2792" s="4" t="str">
        <f t="shared" si="260"/>
        <v>theater</v>
      </c>
      <c r="R2792" s="4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42.75" hidden="1" x14ac:dyDescent="0.4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8219</v>
      </c>
      <c r="G2793" s="4" t="s">
        <v>8224</v>
      </c>
      <c r="H2793" s="4" t="s">
        <v>8246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8271</v>
      </c>
      <c r="O2793" s="7">
        <f t="shared" si="258"/>
        <v>1.0249999999999999</v>
      </c>
      <c r="P2793" s="8">
        <f t="shared" si="259"/>
        <v>73.209999999999994</v>
      </c>
      <c r="Q2793" s="4" t="str">
        <f t="shared" si="260"/>
        <v>theater</v>
      </c>
      <c r="R2793" s="4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2.75" hidden="1" x14ac:dyDescent="0.4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8219</v>
      </c>
      <c r="G2794" s="4" t="s">
        <v>8224</v>
      </c>
      <c r="H2794" s="4" t="s">
        <v>8246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8271</v>
      </c>
      <c r="O2794" s="7">
        <f t="shared" si="258"/>
        <v>1.0760000000000001</v>
      </c>
      <c r="P2794" s="8">
        <f t="shared" si="259"/>
        <v>89.67</v>
      </c>
      <c r="Q2794" s="4" t="str">
        <f t="shared" si="260"/>
        <v>theater</v>
      </c>
      <c r="R2794" s="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7" hidden="1" x14ac:dyDescent="0.4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8219</v>
      </c>
      <c r="G2795" s="4" t="s">
        <v>8226</v>
      </c>
      <c r="H2795" s="4" t="s">
        <v>8248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8271</v>
      </c>
      <c r="O2795" s="7">
        <f t="shared" si="258"/>
        <v>1.105675</v>
      </c>
      <c r="P2795" s="8">
        <f t="shared" si="259"/>
        <v>151.46</v>
      </c>
      <c r="Q2795" s="4" t="str">
        <f t="shared" si="260"/>
        <v>theater</v>
      </c>
      <c r="R2795" s="4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7" hidden="1" x14ac:dyDescent="0.4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8219</v>
      </c>
      <c r="G2796" s="4" t="s">
        <v>8225</v>
      </c>
      <c r="H2796" s="4" t="s">
        <v>8247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8271</v>
      </c>
      <c r="O2796" s="7">
        <f t="shared" si="258"/>
        <v>1.5</v>
      </c>
      <c r="P2796" s="8">
        <f t="shared" si="259"/>
        <v>25</v>
      </c>
      <c r="Q2796" s="4" t="str">
        <f t="shared" si="260"/>
        <v>theater</v>
      </c>
      <c r="R2796" s="4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2.75" hidden="1" x14ac:dyDescent="0.4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8219</v>
      </c>
      <c r="G2797" s="4" t="s">
        <v>8224</v>
      </c>
      <c r="H2797" s="4" t="s">
        <v>8246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8271</v>
      </c>
      <c r="O2797" s="7">
        <f t="shared" si="258"/>
        <v>1.0428571428571429</v>
      </c>
      <c r="P2797" s="8">
        <f t="shared" si="259"/>
        <v>36.5</v>
      </c>
      <c r="Q2797" s="4" t="str">
        <f t="shared" si="260"/>
        <v>theater</v>
      </c>
      <c r="R2797" s="4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2.75" hidden="1" x14ac:dyDescent="0.4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8219</v>
      </c>
      <c r="G2798" s="4" t="s">
        <v>8225</v>
      </c>
      <c r="H2798" s="4" t="s">
        <v>8247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8271</v>
      </c>
      <c r="O2798" s="7">
        <f t="shared" si="258"/>
        <v>1.155</v>
      </c>
      <c r="P2798" s="8">
        <f t="shared" si="259"/>
        <v>44</v>
      </c>
      <c r="Q2798" s="4" t="str">
        <f t="shared" si="260"/>
        <v>theater</v>
      </c>
      <c r="R2798" s="4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2.75" hidden="1" x14ac:dyDescent="0.4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8219</v>
      </c>
      <c r="G2799" s="4" t="s">
        <v>8225</v>
      </c>
      <c r="H2799" s="4" t="s">
        <v>8247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8271</v>
      </c>
      <c r="O2799" s="7">
        <f t="shared" si="258"/>
        <v>1.02645125</v>
      </c>
      <c r="P2799" s="8">
        <f t="shared" si="259"/>
        <v>87.36</v>
      </c>
      <c r="Q2799" s="4" t="str">
        <f t="shared" si="260"/>
        <v>theater</v>
      </c>
      <c r="R2799" s="4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42.75" hidden="1" x14ac:dyDescent="0.4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8219</v>
      </c>
      <c r="G2800" s="4" t="s">
        <v>8225</v>
      </c>
      <c r="H2800" s="4" t="s">
        <v>8247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8271</v>
      </c>
      <c r="O2800" s="7">
        <f t="shared" si="258"/>
        <v>1.014</v>
      </c>
      <c r="P2800" s="8">
        <f t="shared" si="259"/>
        <v>36.47</v>
      </c>
      <c r="Q2800" s="4" t="str">
        <f t="shared" si="260"/>
        <v>theater</v>
      </c>
      <c r="R2800" s="4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42.75" hidden="1" x14ac:dyDescent="0.4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8219</v>
      </c>
      <c r="G2801" s="4" t="s">
        <v>8225</v>
      </c>
      <c r="H2801" s="4" t="s">
        <v>8247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8271</v>
      </c>
      <c r="O2801" s="7">
        <f t="shared" si="258"/>
        <v>1.1663479999999999</v>
      </c>
      <c r="P2801" s="8">
        <f t="shared" si="259"/>
        <v>44.86</v>
      </c>
      <c r="Q2801" s="4" t="str">
        <f t="shared" si="260"/>
        <v>theater</v>
      </c>
      <c r="R2801" s="4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2.75" hidden="1" x14ac:dyDescent="0.4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8219</v>
      </c>
      <c r="G2802" s="4" t="s">
        <v>8225</v>
      </c>
      <c r="H2802" s="4" t="s">
        <v>8247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8271</v>
      </c>
      <c r="O2802" s="7">
        <f t="shared" si="258"/>
        <v>1.33</v>
      </c>
      <c r="P2802" s="8">
        <f t="shared" si="259"/>
        <v>42.9</v>
      </c>
      <c r="Q2802" s="4" t="str">
        <f t="shared" si="260"/>
        <v>theater</v>
      </c>
      <c r="R2802" s="4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2.75" hidden="1" x14ac:dyDescent="0.4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8219</v>
      </c>
      <c r="G2803" s="4" t="s">
        <v>8226</v>
      </c>
      <c r="H2803" s="4" t="s">
        <v>8248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8271</v>
      </c>
      <c r="O2803" s="7">
        <f t="shared" si="258"/>
        <v>1.3320000000000001</v>
      </c>
      <c r="P2803" s="8">
        <f t="shared" si="259"/>
        <v>51.23</v>
      </c>
      <c r="Q2803" s="4" t="str">
        <f t="shared" si="260"/>
        <v>theater</v>
      </c>
      <c r="R2803" s="4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42.75" hidden="1" x14ac:dyDescent="0.4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8219</v>
      </c>
      <c r="G2804" s="4" t="s">
        <v>8225</v>
      </c>
      <c r="H2804" s="4" t="s">
        <v>8247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8271</v>
      </c>
      <c r="O2804" s="7">
        <f t="shared" si="258"/>
        <v>1.0183333333333333</v>
      </c>
      <c r="P2804" s="8">
        <f t="shared" si="259"/>
        <v>33.94</v>
      </c>
      <c r="Q2804" s="4" t="str">
        <f t="shared" si="260"/>
        <v>theater</v>
      </c>
      <c r="R2804" s="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2.75" hidden="1" x14ac:dyDescent="0.4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8219</v>
      </c>
      <c r="G2805" s="4" t="s">
        <v>8224</v>
      </c>
      <c r="H2805" s="4" t="s">
        <v>8246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8271</v>
      </c>
      <c r="O2805" s="7">
        <f t="shared" si="258"/>
        <v>1.2795000000000001</v>
      </c>
      <c r="P2805" s="8">
        <f t="shared" si="259"/>
        <v>90.74</v>
      </c>
      <c r="Q2805" s="4" t="str">
        <f t="shared" si="260"/>
        <v>theater</v>
      </c>
      <c r="R2805" s="4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2.75" hidden="1" x14ac:dyDescent="0.4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8219</v>
      </c>
      <c r="G2806" s="4" t="s">
        <v>8225</v>
      </c>
      <c r="H2806" s="4" t="s">
        <v>8247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8271</v>
      </c>
      <c r="O2806" s="7">
        <f t="shared" si="258"/>
        <v>1.1499999999999999</v>
      </c>
      <c r="P2806" s="8">
        <f t="shared" si="259"/>
        <v>50</v>
      </c>
      <c r="Q2806" s="4" t="str">
        <f t="shared" si="260"/>
        <v>theater</v>
      </c>
      <c r="R2806" s="4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7" hidden="1" x14ac:dyDescent="0.4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8219</v>
      </c>
      <c r="G2807" s="4" t="s">
        <v>8225</v>
      </c>
      <c r="H2807" s="4" t="s">
        <v>8247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8271</v>
      </c>
      <c r="O2807" s="7">
        <f t="shared" si="258"/>
        <v>1.1000000000000001</v>
      </c>
      <c r="P2807" s="8">
        <f t="shared" si="259"/>
        <v>24.44</v>
      </c>
      <c r="Q2807" s="4" t="str">
        <f t="shared" si="260"/>
        <v>theater</v>
      </c>
      <c r="R2807" s="4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2.75" hidden="1" x14ac:dyDescent="0.4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8219</v>
      </c>
      <c r="G2808" s="4" t="s">
        <v>8225</v>
      </c>
      <c r="H2808" s="4" t="s">
        <v>8247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8271</v>
      </c>
      <c r="O2808" s="7">
        <f t="shared" si="258"/>
        <v>1.121</v>
      </c>
      <c r="P2808" s="8">
        <f t="shared" si="259"/>
        <v>44.25</v>
      </c>
      <c r="Q2808" s="4" t="str">
        <f t="shared" si="260"/>
        <v>theater</v>
      </c>
      <c r="R2808" s="4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idden="1" x14ac:dyDescent="0.4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8219</v>
      </c>
      <c r="G2809" s="4" t="s">
        <v>8224</v>
      </c>
      <c r="H2809" s="4" t="s">
        <v>8246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8271</v>
      </c>
      <c r="O2809" s="7">
        <f t="shared" si="258"/>
        <v>1.26</v>
      </c>
      <c r="P2809" s="8">
        <f t="shared" si="259"/>
        <v>67.739999999999995</v>
      </c>
      <c r="Q2809" s="4" t="str">
        <f t="shared" si="260"/>
        <v>theater</v>
      </c>
      <c r="R2809" s="4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42.75" hidden="1" x14ac:dyDescent="0.4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8219</v>
      </c>
      <c r="G2810" s="4" t="s">
        <v>8224</v>
      </c>
      <c r="H2810" s="4" t="s">
        <v>8246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8271</v>
      </c>
      <c r="O2810" s="7">
        <f t="shared" si="258"/>
        <v>1.0024444444444445</v>
      </c>
      <c r="P2810" s="8">
        <f t="shared" si="259"/>
        <v>65.38</v>
      </c>
      <c r="Q2810" s="4" t="str">
        <f t="shared" si="260"/>
        <v>theater</v>
      </c>
      <c r="R2810" s="4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2.75" hidden="1" x14ac:dyDescent="0.4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8219</v>
      </c>
      <c r="G2811" s="4" t="s">
        <v>8224</v>
      </c>
      <c r="H2811" s="4" t="s">
        <v>8246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8271</v>
      </c>
      <c r="O2811" s="7">
        <f t="shared" si="258"/>
        <v>1.024</v>
      </c>
      <c r="P2811" s="8">
        <f t="shared" si="259"/>
        <v>121.9</v>
      </c>
      <c r="Q2811" s="4" t="str">
        <f t="shared" si="260"/>
        <v>theater</v>
      </c>
      <c r="R2811" s="4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2.75" hidden="1" x14ac:dyDescent="0.4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8219</v>
      </c>
      <c r="G2812" s="4" t="s">
        <v>8224</v>
      </c>
      <c r="H2812" s="4" t="s">
        <v>8246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8271</v>
      </c>
      <c r="O2812" s="7">
        <f t="shared" si="258"/>
        <v>1.0820000000000001</v>
      </c>
      <c r="P2812" s="8">
        <f t="shared" si="259"/>
        <v>47.46</v>
      </c>
      <c r="Q2812" s="4" t="str">
        <f t="shared" si="260"/>
        <v>theater</v>
      </c>
      <c r="R2812" s="4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2.75" hidden="1" x14ac:dyDescent="0.4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8219</v>
      </c>
      <c r="G2813" s="4" t="s">
        <v>8225</v>
      </c>
      <c r="H2813" s="4" t="s">
        <v>8247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8271</v>
      </c>
      <c r="O2813" s="7">
        <f t="shared" si="258"/>
        <v>1.0026999999999999</v>
      </c>
      <c r="P2813" s="8">
        <f t="shared" si="259"/>
        <v>92.84</v>
      </c>
      <c r="Q2813" s="4" t="str">
        <f t="shared" si="260"/>
        <v>theater</v>
      </c>
      <c r="R2813" s="4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2.75" hidden="1" x14ac:dyDescent="0.4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8219</v>
      </c>
      <c r="G2814" s="4" t="s">
        <v>8229</v>
      </c>
      <c r="H2814" s="4" t="s">
        <v>8251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8271</v>
      </c>
      <c r="O2814" s="7">
        <f t="shared" si="258"/>
        <v>1.133</v>
      </c>
      <c r="P2814" s="8">
        <f t="shared" si="259"/>
        <v>68.25</v>
      </c>
      <c r="Q2814" s="4" t="str">
        <f t="shared" si="260"/>
        <v>theater</v>
      </c>
      <c r="R2814" s="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2.75" hidden="1" x14ac:dyDescent="0.4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8219</v>
      </c>
      <c r="G2815" s="4" t="s">
        <v>8224</v>
      </c>
      <c r="H2815" s="4" t="s">
        <v>8246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8271</v>
      </c>
      <c r="O2815" s="7">
        <f t="shared" si="258"/>
        <v>1.2757571428571428</v>
      </c>
      <c r="P2815" s="8">
        <f t="shared" si="259"/>
        <v>37.21</v>
      </c>
      <c r="Q2815" s="4" t="str">
        <f t="shared" si="260"/>
        <v>theater</v>
      </c>
      <c r="R2815" s="4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2.75" hidden="1" x14ac:dyDescent="0.4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8219</v>
      </c>
      <c r="G2816" s="4" t="s">
        <v>8225</v>
      </c>
      <c r="H2816" s="4" t="s">
        <v>8247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8271</v>
      </c>
      <c r="O2816" s="7">
        <f t="shared" si="258"/>
        <v>1.0773333333333333</v>
      </c>
      <c r="P2816" s="8">
        <f t="shared" si="259"/>
        <v>25.25</v>
      </c>
      <c r="Q2816" s="4" t="str">
        <f t="shared" si="260"/>
        <v>theater</v>
      </c>
      <c r="R2816" s="4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2.75" hidden="1" x14ac:dyDescent="0.4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8219</v>
      </c>
      <c r="G2817" s="4" t="s">
        <v>8229</v>
      </c>
      <c r="H2817" s="4" t="s">
        <v>8251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8271</v>
      </c>
      <c r="O2817" s="7">
        <f t="shared" si="258"/>
        <v>2.42</v>
      </c>
      <c r="P2817" s="8">
        <f t="shared" si="259"/>
        <v>43.21</v>
      </c>
      <c r="Q2817" s="4" t="str">
        <f t="shared" si="260"/>
        <v>theater</v>
      </c>
      <c r="R2817" s="4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2.75" hidden="1" x14ac:dyDescent="0.4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8219</v>
      </c>
      <c r="G2818" s="4" t="s">
        <v>8225</v>
      </c>
      <c r="H2818" s="4" t="s">
        <v>8247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8271</v>
      </c>
      <c r="O2818" s="7">
        <f t="shared" ref="O2818:O2881" si="264">E2818/D2818</f>
        <v>1.4156666666666666</v>
      </c>
      <c r="P2818" s="8">
        <f t="shared" ref="P2818:P2881" si="265">ROUND(E2818/L2818, 2)</f>
        <v>25.13</v>
      </c>
      <c r="Q2818" s="4" t="str">
        <f t="shared" si="260"/>
        <v>theater</v>
      </c>
      <c r="R2818" s="4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42.75" hidden="1" x14ac:dyDescent="0.4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8219</v>
      </c>
      <c r="G2819" s="4" t="s">
        <v>8225</v>
      </c>
      <c r="H2819" s="4" t="s">
        <v>8247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8271</v>
      </c>
      <c r="O2819" s="7">
        <f t="shared" si="264"/>
        <v>1.3</v>
      </c>
      <c r="P2819" s="8">
        <f t="shared" si="265"/>
        <v>23.64</v>
      </c>
      <c r="Q2819" s="4" t="str">
        <f t="shared" ref="Q2819:Q2882" si="266">LEFT(N2819,(SEARCH("/",N2819,1)-1))</f>
        <v>theater</v>
      </c>
      <c r="R2819" s="4" t="str">
        <f t="shared" ref="R2819:R2882" si="267">RIGHT(N2819,(LEN(N2819)-SEARCH("/",N2819,1)))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2.75" hidden="1" x14ac:dyDescent="0.4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8219</v>
      </c>
      <c r="G2820" s="4" t="s">
        <v>8224</v>
      </c>
      <c r="H2820" s="4" t="s">
        <v>8246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8271</v>
      </c>
      <c r="O2820" s="7">
        <f t="shared" si="264"/>
        <v>1.0603</v>
      </c>
      <c r="P2820" s="8">
        <f t="shared" si="265"/>
        <v>103.95</v>
      </c>
      <c r="Q2820" s="4" t="str">
        <f t="shared" si="266"/>
        <v>theater</v>
      </c>
      <c r="R2820" s="4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2.75" hidden="1" x14ac:dyDescent="0.4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8219</v>
      </c>
      <c r="G2821" s="4" t="s">
        <v>8225</v>
      </c>
      <c r="H2821" s="4" t="s">
        <v>8247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8271</v>
      </c>
      <c r="O2821" s="7">
        <f t="shared" si="264"/>
        <v>1.048</v>
      </c>
      <c r="P2821" s="8">
        <f t="shared" si="265"/>
        <v>50.38</v>
      </c>
      <c r="Q2821" s="4" t="str">
        <f t="shared" si="266"/>
        <v>theater</v>
      </c>
      <c r="R2821" s="4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2.75" hidden="1" x14ac:dyDescent="0.4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8219</v>
      </c>
      <c r="G2822" s="4" t="s">
        <v>8225</v>
      </c>
      <c r="H2822" s="4" t="s">
        <v>8247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8271</v>
      </c>
      <c r="O2822" s="7">
        <f t="shared" si="264"/>
        <v>1.36</v>
      </c>
      <c r="P2822" s="8">
        <f t="shared" si="265"/>
        <v>13.6</v>
      </c>
      <c r="Q2822" s="4" t="str">
        <f t="shared" si="266"/>
        <v>theater</v>
      </c>
      <c r="R2822" s="4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42.75" hidden="1" x14ac:dyDescent="0.4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8219</v>
      </c>
      <c r="G2823" s="4" t="s">
        <v>8225</v>
      </c>
      <c r="H2823" s="4" t="s">
        <v>8247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8271</v>
      </c>
      <c r="O2823" s="7">
        <f t="shared" si="264"/>
        <v>1</v>
      </c>
      <c r="P2823" s="8">
        <f t="shared" si="265"/>
        <v>28.57</v>
      </c>
      <c r="Q2823" s="4" t="str">
        <f t="shared" si="266"/>
        <v>theater</v>
      </c>
      <c r="R2823" s="4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42.75" hidden="1" x14ac:dyDescent="0.4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8219</v>
      </c>
      <c r="G2824" s="4" t="s">
        <v>8224</v>
      </c>
      <c r="H2824" s="4" t="s">
        <v>8246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8271</v>
      </c>
      <c r="O2824" s="7">
        <f t="shared" si="264"/>
        <v>1</v>
      </c>
      <c r="P2824" s="8">
        <f t="shared" si="265"/>
        <v>63.83</v>
      </c>
      <c r="Q2824" s="4" t="str">
        <f t="shared" si="266"/>
        <v>theater</v>
      </c>
      <c r="R2824" s="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42.75" hidden="1" x14ac:dyDescent="0.4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8219</v>
      </c>
      <c r="G2825" s="4" t="s">
        <v>8225</v>
      </c>
      <c r="H2825" s="4" t="s">
        <v>8247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8271</v>
      </c>
      <c r="O2825" s="7">
        <f t="shared" si="264"/>
        <v>1.24</v>
      </c>
      <c r="P2825" s="8">
        <f t="shared" si="265"/>
        <v>8.86</v>
      </c>
      <c r="Q2825" s="4" t="str">
        <f t="shared" si="266"/>
        <v>theater</v>
      </c>
      <c r="R2825" s="4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28.5" hidden="1" x14ac:dyDescent="0.4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8219</v>
      </c>
      <c r="G2826" s="4" t="s">
        <v>8224</v>
      </c>
      <c r="H2826" s="4" t="s">
        <v>8246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8271</v>
      </c>
      <c r="O2826" s="7">
        <f t="shared" si="264"/>
        <v>1.1692307692307693</v>
      </c>
      <c r="P2826" s="8">
        <f t="shared" si="265"/>
        <v>50.67</v>
      </c>
      <c r="Q2826" s="4" t="str">
        <f t="shared" si="266"/>
        <v>theater</v>
      </c>
      <c r="R2826" s="4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42.75" hidden="1" x14ac:dyDescent="0.4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8219</v>
      </c>
      <c r="G2827" s="4" t="s">
        <v>8225</v>
      </c>
      <c r="H2827" s="4" t="s">
        <v>8247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8271</v>
      </c>
      <c r="O2827" s="7">
        <f t="shared" si="264"/>
        <v>1.0333333333333334</v>
      </c>
      <c r="P2827" s="8">
        <f t="shared" si="265"/>
        <v>60.78</v>
      </c>
      <c r="Q2827" s="4" t="str">
        <f t="shared" si="266"/>
        <v>theater</v>
      </c>
      <c r="R2827" s="4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42.75" hidden="1" x14ac:dyDescent="0.4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8219</v>
      </c>
      <c r="G2828" s="4" t="s">
        <v>8224</v>
      </c>
      <c r="H2828" s="4" t="s">
        <v>8246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8271</v>
      </c>
      <c r="O2828" s="7">
        <f t="shared" si="264"/>
        <v>1.0774999999999999</v>
      </c>
      <c r="P2828" s="8">
        <f t="shared" si="265"/>
        <v>113.42</v>
      </c>
      <c r="Q2828" s="4" t="str">
        <f t="shared" si="266"/>
        <v>theater</v>
      </c>
      <c r="R2828" s="4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42.75" hidden="1" x14ac:dyDescent="0.4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8219</v>
      </c>
      <c r="G2829" s="4" t="s">
        <v>8224</v>
      </c>
      <c r="H2829" s="4" t="s">
        <v>8246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8271</v>
      </c>
      <c r="O2829" s="7">
        <f t="shared" si="264"/>
        <v>1.2024999999999999</v>
      </c>
      <c r="P2829" s="8">
        <f t="shared" si="265"/>
        <v>104.57</v>
      </c>
      <c r="Q2829" s="4" t="str">
        <f t="shared" si="266"/>
        <v>theater</v>
      </c>
      <c r="R2829" s="4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2.75" hidden="1" x14ac:dyDescent="0.4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8219</v>
      </c>
      <c r="G2830" s="4" t="s">
        <v>8225</v>
      </c>
      <c r="H2830" s="4" t="s">
        <v>8247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8271</v>
      </c>
      <c r="O2830" s="7">
        <f t="shared" si="264"/>
        <v>1.0037894736842106</v>
      </c>
      <c r="P2830" s="8">
        <f t="shared" si="265"/>
        <v>98.31</v>
      </c>
      <c r="Q2830" s="4" t="str">
        <f t="shared" si="266"/>
        <v>theater</v>
      </c>
      <c r="R2830" s="4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2.75" hidden="1" x14ac:dyDescent="0.4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8219</v>
      </c>
      <c r="G2831" s="4" t="s">
        <v>8225</v>
      </c>
      <c r="H2831" s="4" t="s">
        <v>8247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8271</v>
      </c>
      <c r="O2831" s="7">
        <f t="shared" si="264"/>
        <v>1.0651999999999999</v>
      </c>
      <c r="P2831" s="8">
        <f t="shared" si="265"/>
        <v>35.04</v>
      </c>
      <c r="Q2831" s="4" t="str">
        <f t="shared" si="266"/>
        <v>theater</v>
      </c>
      <c r="R2831" s="4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8.5" hidden="1" x14ac:dyDescent="0.4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8219</v>
      </c>
      <c r="G2832" s="4" t="s">
        <v>8224</v>
      </c>
      <c r="H2832" s="4" t="s">
        <v>8246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8271</v>
      </c>
      <c r="O2832" s="7">
        <f t="shared" si="264"/>
        <v>1</v>
      </c>
      <c r="P2832" s="8">
        <f t="shared" si="265"/>
        <v>272.73</v>
      </c>
      <c r="Q2832" s="4" t="str">
        <f t="shared" si="266"/>
        <v>theater</v>
      </c>
      <c r="R2832" s="4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28.5" hidden="1" x14ac:dyDescent="0.4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8219</v>
      </c>
      <c r="G2833" s="4" t="s">
        <v>8224</v>
      </c>
      <c r="H2833" s="4" t="s">
        <v>8246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8271</v>
      </c>
      <c r="O2833" s="7">
        <f t="shared" si="264"/>
        <v>1.1066666666666667</v>
      </c>
      <c r="P2833" s="8">
        <f t="shared" si="265"/>
        <v>63.85</v>
      </c>
      <c r="Q2833" s="4" t="str">
        <f t="shared" si="266"/>
        <v>theater</v>
      </c>
      <c r="R2833" s="4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2.75" hidden="1" x14ac:dyDescent="0.4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8219</v>
      </c>
      <c r="G2834" s="4" t="s">
        <v>8225</v>
      </c>
      <c r="H2834" s="4" t="s">
        <v>8247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8271</v>
      </c>
      <c r="O2834" s="7">
        <f t="shared" si="264"/>
        <v>1.1471959999999999</v>
      </c>
      <c r="P2834" s="8">
        <f t="shared" si="265"/>
        <v>30.19</v>
      </c>
      <c r="Q2834" s="4" t="str">
        <f t="shared" si="266"/>
        <v>theater</v>
      </c>
      <c r="R2834" s="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idden="1" x14ac:dyDescent="0.4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8219</v>
      </c>
      <c r="G2835" s="4" t="s">
        <v>8224</v>
      </c>
      <c r="H2835" s="4" t="s">
        <v>8246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8271</v>
      </c>
      <c r="O2835" s="7">
        <f t="shared" si="264"/>
        <v>1.0825925925925926</v>
      </c>
      <c r="P2835" s="8">
        <f t="shared" si="265"/>
        <v>83.51</v>
      </c>
      <c r="Q2835" s="4" t="str">
        <f t="shared" si="266"/>
        <v>theater</v>
      </c>
      <c r="R2835" s="4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2.75" hidden="1" x14ac:dyDescent="0.4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8219</v>
      </c>
      <c r="G2836" s="4" t="s">
        <v>8225</v>
      </c>
      <c r="H2836" s="4" t="s">
        <v>8247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8271</v>
      </c>
      <c r="O2836" s="7">
        <f t="shared" si="264"/>
        <v>1.7</v>
      </c>
      <c r="P2836" s="8">
        <f t="shared" si="265"/>
        <v>64.760000000000005</v>
      </c>
      <c r="Q2836" s="4" t="str">
        <f t="shared" si="266"/>
        <v>theater</v>
      </c>
      <c r="R2836" s="4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2.75" hidden="1" x14ac:dyDescent="0.4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8219</v>
      </c>
      <c r="G2837" s="4" t="s">
        <v>8225</v>
      </c>
      <c r="H2837" s="4" t="s">
        <v>8247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8271</v>
      </c>
      <c r="O2837" s="7">
        <f t="shared" si="264"/>
        <v>1.8709899999999999</v>
      </c>
      <c r="P2837" s="8">
        <f t="shared" si="265"/>
        <v>20.12</v>
      </c>
      <c r="Q2837" s="4" t="str">
        <f t="shared" si="266"/>
        <v>theater</v>
      </c>
      <c r="R2837" s="4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42.75" hidden="1" x14ac:dyDescent="0.4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8219</v>
      </c>
      <c r="G2838" s="4" t="s">
        <v>8224</v>
      </c>
      <c r="H2838" s="4" t="s">
        <v>8246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8271</v>
      </c>
      <c r="O2838" s="7">
        <f t="shared" si="264"/>
        <v>1.0777777777777777</v>
      </c>
      <c r="P2838" s="8">
        <f t="shared" si="265"/>
        <v>44.09</v>
      </c>
      <c r="Q2838" s="4" t="str">
        <f t="shared" si="266"/>
        <v>theater</v>
      </c>
      <c r="R2838" s="4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7" hidden="1" x14ac:dyDescent="0.4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8219</v>
      </c>
      <c r="G2839" s="4" t="s">
        <v>8229</v>
      </c>
      <c r="H2839" s="4" t="s">
        <v>8251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8271</v>
      </c>
      <c r="O2839" s="7">
        <f t="shared" si="264"/>
        <v>1</v>
      </c>
      <c r="P2839" s="8">
        <f t="shared" si="265"/>
        <v>40.479999999999997</v>
      </c>
      <c r="Q2839" s="4" t="str">
        <f t="shared" si="266"/>
        <v>theater</v>
      </c>
      <c r="R2839" s="4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2.75" hidden="1" x14ac:dyDescent="0.4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8219</v>
      </c>
      <c r="G2840" s="4" t="s">
        <v>8224</v>
      </c>
      <c r="H2840" s="4" t="s">
        <v>8246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8271</v>
      </c>
      <c r="O2840" s="7">
        <f t="shared" si="264"/>
        <v>1.2024999999999999</v>
      </c>
      <c r="P2840" s="8">
        <f t="shared" si="265"/>
        <v>44.54</v>
      </c>
      <c r="Q2840" s="4" t="str">
        <f t="shared" si="266"/>
        <v>theater</v>
      </c>
      <c r="R2840" s="4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2.75" hidden="1" x14ac:dyDescent="0.4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8219</v>
      </c>
      <c r="G2841" s="4" t="s">
        <v>8224</v>
      </c>
      <c r="H2841" s="4" t="s">
        <v>8246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8271</v>
      </c>
      <c r="O2841" s="7">
        <f t="shared" si="264"/>
        <v>1.1142857142857143</v>
      </c>
      <c r="P2841" s="8">
        <f t="shared" si="265"/>
        <v>125.81</v>
      </c>
      <c r="Q2841" s="4" t="str">
        <f t="shared" si="266"/>
        <v>theater</v>
      </c>
      <c r="R2841" s="4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7" hidden="1" x14ac:dyDescent="0.4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8219</v>
      </c>
      <c r="G2842" s="4" t="s">
        <v>8225</v>
      </c>
      <c r="H2842" s="4" t="s">
        <v>8247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8271</v>
      </c>
      <c r="O2842" s="7">
        <f t="shared" si="264"/>
        <v>1.04</v>
      </c>
      <c r="P2842" s="8">
        <f t="shared" si="265"/>
        <v>19.7</v>
      </c>
      <c r="Q2842" s="4" t="str">
        <f t="shared" si="266"/>
        <v>theater</v>
      </c>
      <c r="R2842" s="4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2.75" x14ac:dyDescent="0.4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8221</v>
      </c>
      <c r="G2843" s="4" t="s">
        <v>8225</v>
      </c>
      <c r="H2843" s="4" t="s">
        <v>8247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8271</v>
      </c>
      <c r="O2843" s="7">
        <f t="shared" si="264"/>
        <v>0.01</v>
      </c>
      <c r="P2843" s="8">
        <f t="shared" si="265"/>
        <v>10</v>
      </c>
      <c r="Q2843" s="4" t="str">
        <f t="shared" si="266"/>
        <v>theater</v>
      </c>
      <c r="R2843" s="4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2.75" x14ac:dyDescent="0.4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8221</v>
      </c>
      <c r="G2844" s="4" t="s">
        <v>8225</v>
      </c>
      <c r="H2844" s="4" t="s">
        <v>8247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8271</v>
      </c>
      <c r="O2844" s="7">
        <f t="shared" si="264"/>
        <v>0</v>
      </c>
      <c r="P2844" s="8" t="e">
        <f t="shared" si="265"/>
        <v>#DIV/0!</v>
      </c>
      <c r="Q2844" s="4" t="str">
        <f t="shared" si="266"/>
        <v>theater</v>
      </c>
      <c r="R2844" s="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2.75" x14ac:dyDescent="0.4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8221</v>
      </c>
      <c r="G2845" s="4" t="s">
        <v>8224</v>
      </c>
      <c r="H2845" s="4" t="s">
        <v>8246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8271</v>
      </c>
      <c r="O2845" s="7">
        <f t="shared" si="264"/>
        <v>0</v>
      </c>
      <c r="P2845" s="8" t="e">
        <f t="shared" si="265"/>
        <v>#DIV/0!</v>
      </c>
      <c r="Q2845" s="4" t="str">
        <f t="shared" si="266"/>
        <v>theater</v>
      </c>
      <c r="R2845" s="4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2.75" x14ac:dyDescent="0.4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8221</v>
      </c>
      <c r="G2846" s="4" t="s">
        <v>8239</v>
      </c>
      <c r="H2846" s="4" t="s">
        <v>8249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8271</v>
      </c>
      <c r="O2846" s="7">
        <f t="shared" si="264"/>
        <v>5.4545454545454543E-2</v>
      </c>
      <c r="P2846" s="8">
        <f t="shared" si="265"/>
        <v>30</v>
      </c>
      <c r="Q2846" s="4" t="str">
        <f t="shared" si="266"/>
        <v>theater</v>
      </c>
      <c r="R2846" s="4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2.75" x14ac:dyDescent="0.4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8221</v>
      </c>
      <c r="G2847" s="4" t="s">
        <v>8224</v>
      </c>
      <c r="H2847" s="4" t="s">
        <v>8246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8271</v>
      </c>
      <c r="O2847" s="7">
        <f t="shared" si="264"/>
        <v>0.31546666666666667</v>
      </c>
      <c r="P2847" s="8">
        <f t="shared" si="265"/>
        <v>60.67</v>
      </c>
      <c r="Q2847" s="4" t="str">
        <f t="shared" si="266"/>
        <v>theater</v>
      </c>
      <c r="R2847" s="4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42.75" x14ac:dyDescent="0.4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8221</v>
      </c>
      <c r="G2848" s="4" t="s">
        <v>8224</v>
      </c>
      <c r="H2848" s="4" t="s">
        <v>8246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8271</v>
      </c>
      <c r="O2848" s="7">
        <f t="shared" si="264"/>
        <v>0</v>
      </c>
      <c r="P2848" s="8" t="e">
        <f t="shared" si="265"/>
        <v>#DIV/0!</v>
      </c>
      <c r="Q2848" s="4" t="str">
        <f t="shared" si="266"/>
        <v>theater</v>
      </c>
      <c r="R2848" s="4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2.75" x14ac:dyDescent="0.4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8221</v>
      </c>
      <c r="G2849" s="4" t="s">
        <v>8224</v>
      </c>
      <c r="H2849" s="4" t="s">
        <v>8246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8271</v>
      </c>
      <c r="O2849" s="7">
        <f t="shared" si="264"/>
        <v>0</v>
      </c>
      <c r="P2849" s="8" t="e">
        <f t="shared" si="265"/>
        <v>#DIV/0!</v>
      </c>
      <c r="Q2849" s="4" t="str">
        <f t="shared" si="266"/>
        <v>theater</v>
      </c>
      <c r="R2849" s="4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7" x14ac:dyDescent="0.4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8221</v>
      </c>
      <c r="G2850" s="4" t="s">
        <v>8224</v>
      </c>
      <c r="H2850" s="4" t="s">
        <v>8246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8271</v>
      </c>
      <c r="O2850" s="7">
        <f t="shared" si="264"/>
        <v>2E-3</v>
      </c>
      <c r="P2850" s="8">
        <f t="shared" si="265"/>
        <v>23.33</v>
      </c>
      <c r="Q2850" s="4" t="str">
        <f t="shared" si="266"/>
        <v>theater</v>
      </c>
      <c r="R2850" s="4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2.75" x14ac:dyDescent="0.4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8221</v>
      </c>
      <c r="G2851" s="4" t="s">
        <v>8225</v>
      </c>
      <c r="H2851" s="4" t="s">
        <v>8247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8271</v>
      </c>
      <c r="O2851" s="7">
        <f t="shared" si="264"/>
        <v>0.01</v>
      </c>
      <c r="P2851" s="8">
        <f t="shared" si="265"/>
        <v>5</v>
      </c>
      <c r="Q2851" s="4" t="str">
        <f t="shared" si="266"/>
        <v>theater</v>
      </c>
      <c r="R2851" s="4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2.75" x14ac:dyDescent="0.4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8221</v>
      </c>
      <c r="G2852" s="4" t="s">
        <v>8224</v>
      </c>
      <c r="H2852" s="4" t="s">
        <v>8246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8271</v>
      </c>
      <c r="O2852" s="7">
        <f t="shared" si="264"/>
        <v>3.8875E-2</v>
      </c>
      <c r="P2852" s="8">
        <f t="shared" si="265"/>
        <v>23.92</v>
      </c>
      <c r="Q2852" s="4" t="str">
        <f t="shared" si="266"/>
        <v>theater</v>
      </c>
      <c r="R2852" s="4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2.75" x14ac:dyDescent="0.4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8221</v>
      </c>
      <c r="G2853" s="4" t="s">
        <v>8241</v>
      </c>
      <c r="H2853" s="4" t="s">
        <v>8249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8271</v>
      </c>
      <c r="O2853" s="7">
        <f t="shared" si="264"/>
        <v>0</v>
      </c>
      <c r="P2853" s="8" t="e">
        <f t="shared" si="265"/>
        <v>#DIV/0!</v>
      </c>
      <c r="Q2853" s="4" t="str">
        <f t="shared" si="266"/>
        <v>theater</v>
      </c>
      <c r="R2853" s="4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2.75" x14ac:dyDescent="0.4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8221</v>
      </c>
      <c r="G2854" s="4" t="s">
        <v>8224</v>
      </c>
      <c r="H2854" s="4" t="s">
        <v>8246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8271</v>
      </c>
      <c r="O2854" s="7">
        <f t="shared" si="264"/>
        <v>1.9E-2</v>
      </c>
      <c r="P2854" s="8">
        <f t="shared" si="265"/>
        <v>15.83</v>
      </c>
      <c r="Q2854" s="4" t="str">
        <f t="shared" si="266"/>
        <v>theater</v>
      </c>
      <c r="R2854" s="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2.75" x14ac:dyDescent="0.4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8221</v>
      </c>
      <c r="G2855" s="4" t="s">
        <v>8229</v>
      </c>
      <c r="H2855" s="4" t="s">
        <v>8251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8271</v>
      </c>
      <c r="O2855" s="7">
        <f t="shared" si="264"/>
        <v>0</v>
      </c>
      <c r="P2855" s="8" t="e">
        <f t="shared" si="265"/>
        <v>#DIV/0!</v>
      </c>
      <c r="Q2855" s="4" t="str">
        <f t="shared" si="266"/>
        <v>theater</v>
      </c>
      <c r="R2855" s="4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2.75" x14ac:dyDescent="0.4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8221</v>
      </c>
      <c r="G2856" s="4" t="s">
        <v>8225</v>
      </c>
      <c r="H2856" s="4" t="s">
        <v>8247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8271</v>
      </c>
      <c r="O2856" s="7">
        <f t="shared" si="264"/>
        <v>0.41699999999999998</v>
      </c>
      <c r="P2856" s="8">
        <f t="shared" si="265"/>
        <v>29.79</v>
      </c>
      <c r="Q2856" s="4" t="str">
        <f t="shared" si="266"/>
        <v>theater</v>
      </c>
      <c r="R2856" s="4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42.75" x14ac:dyDescent="0.4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8221</v>
      </c>
      <c r="G2857" s="4" t="s">
        <v>8224</v>
      </c>
      <c r="H2857" s="4" t="s">
        <v>8246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8271</v>
      </c>
      <c r="O2857" s="7">
        <f t="shared" si="264"/>
        <v>0.5</v>
      </c>
      <c r="P2857" s="8">
        <f t="shared" si="265"/>
        <v>60</v>
      </c>
      <c r="Q2857" s="4" t="str">
        <f t="shared" si="266"/>
        <v>theater</v>
      </c>
      <c r="R2857" s="4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2.75" x14ac:dyDescent="0.4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8221</v>
      </c>
      <c r="G2858" s="4" t="s">
        <v>8224</v>
      </c>
      <c r="H2858" s="4" t="s">
        <v>8246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8271</v>
      </c>
      <c r="O2858" s="7">
        <f t="shared" si="264"/>
        <v>4.8666666666666664E-2</v>
      </c>
      <c r="P2858" s="8">
        <f t="shared" si="265"/>
        <v>24.33</v>
      </c>
      <c r="Q2858" s="4" t="str">
        <f t="shared" si="266"/>
        <v>theater</v>
      </c>
      <c r="R2858" s="4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7" x14ac:dyDescent="0.4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8221</v>
      </c>
      <c r="G2859" s="4" t="s">
        <v>8238</v>
      </c>
      <c r="H2859" s="4" t="s">
        <v>8256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8271</v>
      </c>
      <c r="O2859" s="7">
        <f t="shared" si="264"/>
        <v>0.19736842105263158</v>
      </c>
      <c r="P2859" s="8">
        <f t="shared" si="265"/>
        <v>500</v>
      </c>
      <c r="Q2859" s="4" t="str">
        <f t="shared" si="266"/>
        <v>theater</v>
      </c>
      <c r="R2859" s="4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2.75" x14ac:dyDescent="0.4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8221</v>
      </c>
      <c r="G2860" s="4" t="s">
        <v>8233</v>
      </c>
      <c r="H2860" s="4" t="s">
        <v>8249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8271</v>
      </c>
      <c r="O2860" s="7">
        <f t="shared" si="264"/>
        <v>0</v>
      </c>
      <c r="P2860" s="8" t="e">
        <f t="shared" si="265"/>
        <v>#DIV/0!</v>
      </c>
      <c r="Q2860" s="4" t="str">
        <f t="shared" si="266"/>
        <v>theater</v>
      </c>
      <c r="R2860" s="4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28.5" x14ac:dyDescent="0.4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8221</v>
      </c>
      <c r="G2861" s="4" t="s">
        <v>8226</v>
      </c>
      <c r="H2861" s="4" t="s">
        <v>8248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8271</v>
      </c>
      <c r="O2861" s="7">
        <f t="shared" si="264"/>
        <v>1.7500000000000002E-2</v>
      </c>
      <c r="P2861" s="8">
        <f t="shared" si="265"/>
        <v>35</v>
      </c>
      <c r="Q2861" s="4" t="str">
        <f t="shared" si="266"/>
        <v>theater</v>
      </c>
      <c r="R2861" s="4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42.75" x14ac:dyDescent="0.4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8221</v>
      </c>
      <c r="G2862" s="4" t="s">
        <v>8224</v>
      </c>
      <c r="H2862" s="4" t="s">
        <v>8246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8271</v>
      </c>
      <c r="O2862" s="7">
        <f t="shared" si="264"/>
        <v>6.6500000000000004E-2</v>
      </c>
      <c r="P2862" s="8">
        <f t="shared" si="265"/>
        <v>29.56</v>
      </c>
      <c r="Q2862" s="4" t="str">
        <f t="shared" si="266"/>
        <v>theater</v>
      </c>
      <c r="R2862" s="4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2.75" x14ac:dyDescent="0.4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8221</v>
      </c>
      <c r="G2863" s="4" t="s">
        <v>8226</v>
      </c>
      <c r="H2863" s="4" t="s">
        <v>8248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8271</v>
      </c>
      <c r="O2863" s="7">
        <f t="shared" si="264"/>
        <v>0.32</v>
      </c>
      <c r="P2863" s="8">
        <f t="shared" si="265"/>
        <v>26.67</v>
      </c>
      <c r="Q2863" s="4" t="str">
        <f t="shared" si="266"/>
        <v>theater</v>
      </c>
      <c r="R2863" s="4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2.75" x14ac:dyDescent="0.4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8221</v>
      </c>
      <c r="G2864" s="4" t="s">
        <v>8224</v>
      </c>
      <c r="H2864" s="4" t="s">
        <v>8246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8271</v>
      </c>
      <c r="O2864" s="7">
        <f t="shared" si="264"/>
        <v>4.3307086614173228E-3</v>
      </c>
      <c r="P2864" s="8">
        <f t="shared" si="265"/>
        <v>18.329999999999998</v>
      </c>
      <c r="Q2864" s="4" t="str">
        <f t="shared" si="266"/>
        <v>theater</v>
      </c>
      <c r="R2864" s="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2.75" x14ac:dyDescent="0.4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8221</v>
      </c>
      <c r="G2865" s="4" t="s">
        <v>8224</v>
      </c>
      <c r="H2865" s="4" t="s">
        <v>8246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8271</v>
      </c>
      <c r="O2865" s="7">
        <f t="shared" si="264"/>
        <v>4.0000000000000002E-4</v>
      </c>
      <c r="P2865" s="8">
        <f t="shared" si="265"/>
        <v>20</v>
      </c>
      <c r="Q2865" s="4" t="str">
        <f t="shared" si="266"/>
        <v>theater</v>
      </c>
      <c r="R2865" s="4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4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8221</v>
      </c>
      <c r="G2866" s="4" t="s">
        <v>8225</v>
      </c>
      <c r="H2866" s="4" t="s">
        <v>8247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8271</v>
      </c>
      <c r="O2866" s="7">
        <f t="shared" si="264"/>
        <v>1.6E-2</v>
      </c>
      <c r="P2866" s="8">
        <f t="shared" si="265"/>
        <v>13.33</v>
      </c>
      <c r="Q2866" s="4" t="str">
        <f t="shared" si="266"/>
        <v>theater</v>
      </c>
      <c r="R2866" s="4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2.75" x14ac:dyDescent="0.4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8221</v>
      </c>
      <c r="G2867" s="4" t="s">
        <v>8224</v>
      </c>
      <c r="H2867" s="4" t="s">
        <v>8246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8271</v>
      </c>
      <c r="O2867" s="7">
        <f t="shared" si="264"/>
        <v>0</v>
      </c>
      <c r="P2867" s="8" t="e">
        <f t="shared" si="265"/>
        <v>#DIV/0!</v>
      </c>
      <c r="Q2867" s="4" t="str">
        <f t="shared" si="266"/>
        <v>theater</v>
      </c>
      <c r="R2867" s="4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2.75" x14ac:dyDescent="0.4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8221</v>
      </c>
      <c r="G2868" s="4" t="s">
        <v>8224</v>
      </c>
      <c r="H2868" s="4" t="s">
        <v>8246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8271</v>
      </c>
      <c r="O2868" s="7">
        <f t="shared" si="264"/>
        <v>8.9999999999999993E-3</v>
      </c>
      <c r="P2868" s="8">
        <f t="shared" si="265"/>
        <v>22.5</v>
      </c>
      <c r="Q2868" s="4" t="str">
        <f t="shared" si="266"/>
        <v>theater</v>
      </c>
      <c r="R2868" s="4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42.75" x14ac:dyDescent="0.4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8221</v>
      </c>
      <c r="G2869" s="4" t="s">
        <v>8224</v>
      </c>
      <c r="H2869" s="4" t="s">
        <v>8246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8271</v>
      </c>
      <c r="O2869" s="7">
        <f t="shared" si="264"/>
        <v>0.2016</v>
      </c>
      <c r="P2869" s="8">
        <f t="shared" si="265"/>
        <v>50.4</v>
      </c>
      <c r="Q2869" s="4" t="str">
        <f t="shared" si="266"/>
        <v>theater</v>
      </c>
      <c r="R2869" s="4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42.75" x14ac:dyDescent="0.4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8221</v>
      </c>
      <c r="G2870" s="4" t="s">
        <v>8224</v>
      </c>
      <c r="H2870" s="4" t="s">
        <v>8246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8271</v>
      </c>
      <c r="O2870" s="7">
        <f t="shared" si="264"/>
        <v>0.42011733333333334</v>
      </c>
      <c r="P2870" s="8">
        <f t="shared" si="265"/>
        <v>105.03</v>
      </c>
      <c r="Q2870" s="4" t="str">
        <f t="shared" si="266"/>
        <v>theater</v>
      </c>
      <c r="R2870" s="4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7" x14ac:dyDescent="0.4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8221</v>
      </c>
      <c r="G2871" s="4" t="s">
        <v>8224</v>
      </c>
      <c r="H2871" s="4" t="s">
        <v>8246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8271</v>
      </c>
      <c r="O2871" s="7">
        <f t="shared" si="264"/>
        <v>8.8500000000000002E-3</v>
      </c>
      <c r="P2871" s="8">
        <f t="shared" si="265"/>
        <v>35.4</v>
      </c>
      <c r="Q2871" s="4" t="str">
        <f t="shared" si="266"/>
        <v>theater</v>
      </c>
      <c r="R2871" s="4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42.75" x14ac:dyDescent="0.4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8221</v>
      </c>
      <c r="G2872" s="4" t="s">
        <v>8224</v>
      </c>
      <c r="H2872" s="4" t="s">
        <v>8246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8271</v>
      </c>
      <c r="O2872" s="7">
        <f t="shared" si="264"/>
        <v>0.15</v>
      </c>
      <c r="P2872" s="8">
        <f t="shared" si="265"/>
        <v>83.33</v>
      </c>
      <c r="Q2872" s="4" t="str">
        <f t="shared" si="266"/>
        <v>theater</v>
      </c>
      <c r="R2872" s="4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2.75" x14ac:dyDescent="0.4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8221</v>
      </c>
      <c r="G2873" s="4" t="s">
        <v>8224</v>
      </c>
      <c r="H2873" s="4" t="s">
        <v>8246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8271</v>
      </c>
      <c r="O2873" s="7">
        <f t="shared" si="264"/>
        <v>4.6699999999999998E-2</v>
      </c>
      <c r="P2873" s="8">
        <f t="shared" si="265"/>
        <v>35.92</v>
      </c>
      <c r="Q2873" s="4" t="str">
        <f t="shared" si="266"/>
        <v>theater</v>
      </c>
      <c r="R2873" s="4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28.5" x14ac:dyDescent="0.4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8221</v>
      </c>
      <c r="G2874" s="4" t="s">
        <v>8224</v>
      </c>
      <c r="H2874" s="4" t="s">
        <v>8246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8271</v>
      </c>
      <c r="O2874" s="7">
        <f t="shared" si="264"/>
        <v>0</v>
      </c>
      <c r="P2874" s="8" t="e">
        <f t="shared" si="265"/>
        <v>#DIV/0!</v>
      </c>
      <c r="Q2874" s="4" t="str">
        <f t="shared" si="266"/>
        <v>theater</v>
      </c>
      <c r="R2874" s="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42.75" x14ac:dyDescent="0.4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8221</v>
      </c>
      <c r="G2875" s="4" t="s">
        <v>8224</v>
      </c>
      <c r="H2875" s="4" t="s">
        <v>8246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8271</v>
      </c>
      <c r="O2875" s="7">
        <f t="shared" si="264"/>
        <v>0.38119999999999998</v>
      </c>
      <c r="P2875" s="8">
        <f t="shared" si="265"/>
        <v>119.13</v>
      </c>
      <c r="Q2875" s="4" t="str">
        <f t="shared" si="266"/>
        <v>theater</v>
      </c>
      <c r="R2875" s="4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2.75" x14ac:dyDescent="0.4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8221</v>
      </c>
      <c r="G2876" s="4" t="s">
        <v>8224</v>
      </c>
      <c r="H2876" s="4" t="s">
        <v>8246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8271</v>
      </c>
      <c r="O2876" s="7">
        <f t="shared" si="264"/>
        <v>5.4199999999999998E-2</v>
      </c>
      <c r="P2876" s="8">
        <f t="shared" si="265"/>
        <v>90.33</v>
      </c>
      <c r="Q2876" s="4" t="str">
        <f t="shared" si="266"/>
        <v>theater</v>
      </c>
      <c r="R2876" s="4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2.75" x14ac:dyDescent="0.4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8221</v>
      </c>
      <c r="G2877" s="4" t="s">
        <v>8224</v>
      </c>
      <c r="H2877" s="4" t="s">
        <v>8246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8271</v>
      </c>
      <c r="O2877" s="7">
        <f t="shared" si="264"/>
        <v>3.5E-4</v>
      </c>
      <c r="P2877" s="8">
        <f t="shared" si="265"/>
        <v>2.33</v>
      </c>
      <c r="Q2877" s="4" t="str">
        <f t="shared" si="266"/>
        <v>theater</v>
      </c>
      <c r="R2877" s="4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2.75" x14ac:dyDescent="0.4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8221</v>
      </c>
      <c r="G2878" s="4" t="s">
        <v>8224</v>
      </c>
      <c r="H2878" s="4" t="s">
        <v>8246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8271</v>
      </c>
      <c r="O2878" s="7">
        <f t="shared" si="264"/>
        <v>0</v>
      </c>
      <c r="P2878" s="8" t="e">
        <f t="shared" si="265"/>
        <v>#DIV/0!</v>
      </c>
      <c r="Q2878" s="4" t="str">
        <f t="shared" si="266"/>
        <v>theater</v>
      </c>
      <c r="R2878" s="4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2.75" x14ac:dyDescent="0.4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8221</v>
      </c>
      <c r="G2879" s="4" t="s">
        <v>8224</v>
      </c>
      <c r="H2879" s="4" t="s">
        <v>8246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8271</v>
      </c>
      <c r="O2879" s="7">
        <f t="shared" si="264"/>
        <v>0.10833333333333334</v>
      </c>
      <c r="P2879" s="8">
        <f t="shared" si="265"/>
        <v>108.33</v>
      </c>
      <c r="Q2879" s="4" t="str">
        <f t="shared" si="266"/>
        <v>theater</v>
      </c>
      <c r="R2879" s="4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2.75" x14ac:dyDescent="0.4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8221</v>
      </c>
      <c r="G2880" s="4" t="s">
        <v>8225</v>
      </c>
      <c r="H2880" s="4" t="s">
        <v>8247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8271</v>
      </c>
      <c r="O2880" s="7">
        <f t="shared" si="264"/>
        <v>2.1000000000000001E-2</v>
      </c>
      <c r="P2880" s="8">
        <f t="shared" si="265"/>
        <v>15.75</v>
      </c>
      <c r="Q2880" s="4" t="str">
        <f t="shared" si="266"/>
        <v>theater</v>
      </c>
      <c r="R2880" s="4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2.75" x14ac:dyDescent="0.4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8221</v>
      </c>
      <c r="G2881" s="4" t="s">
        <v>8224</v>
      </c>
      <c r="H2881" s="4" t="s">
        <v>8246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8271</v>
      </c>
      <c r="O2881" s="7">
        <f t="shared" si="264"/>
        <v>2.5892857142857141E-3</v>
      </c>
      <c r="P2881" s="8">
        <f t="shared" si="265"/>
        <v>29</v>
      </c>
      <c r="Q2881" s="4" t="str">
        <f t="shared" si="266"/>
        <v>theater</v>
      </c>
      <c r="R2881" s="4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2.75" x14ac:dyDescent="0.4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8221</v>
      </c>
      <c r="G2882" s="4" t="s">
        <v>8224</v>
      </c>
      <c r="H2882" s="4" t="s">
        <v>8246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8271</v>
      </c>
      <c r="O2882" s="7">
        <f t="shared" ref="O2882:O2945" si="270">E2882/D2882</f>
        <v>0.23333333333333334</v>
      </c>
      <c r="P2882" s="8">
        <f t="shared" ref="P2882:P2945" si="271">ROUND(E2882/L2882, 2)</f>
        <v>96.55</v>
      </c>
      <c r="Q2882" s="4" t="str">
        <f t="shared" si="266"/>
        <v>theater</v>
      </c>
      <c r="R2882" s="4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2.75" x14ac:dyDescent="0.4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8221</v>
      </c>
      <c r="G2883" s="4" t="s">
        <v>8224</v>
      </c>
      <c r="H2883" s="4" t="s">
        <v>8246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8271</v>
      </c>
      <c r="O2883" s="7">
        <f t="shared" si="270"/>
        <v>0</v>
      </c>
      <c r="P2883" s="8" t="e">
        <f t="shared" si="271"/>
        <v>#DIV/0!</v>
      </c>
      <c r="Q2883" s="4" t="str">
        <f t="shared" ref="Q2883:Q2946" si="272">LEFT(N2883,(SEARCH("/",N2883,1)-1))</f>
        <v>theater</v>
      </c>
      <c r="R2883" s="4" t="str">
        <f t="shared" ref="R2883:R2946" si="273">RIGHT(N2883,(LEN(N2883)-SEARCH("/",N2883,1)))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42.75" x14ac:dyDescent="0.4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8221</v>
      </c>
      <c r="G2884" s="4" t="s">
        <v>8224</v>
      </c>
      <c r="H2884" s="4" t="s">
        <v>8246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8271</v>
      </c>
      <c r="O2884" s="7">
        <f t="shared" si="270"/>
        <v>0.33600000000000002</v>
      </c>
      <c r="P2884" s="8">
        <f t="shared" si="271"/>
        <v>63</v>
      </c>
      <c r="Q2884" s="4" t="str">
        <f t="shared" si="272"/>
        <v>theater</v>
      </c>
      <c r="R2884" s="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42.75" x14ac:dyDescent="0.4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8221</v>
      </c>
      <c r="G2885" s="4" t="s">
        <v>8224</v>
      </c>
      <c r="H2885" s="4" t="s">
        <v>8246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8271</v>
      </c>
      <c r="O2885" s="7">
        <f t="shared" si="270"/>
        <v>0.1908</v>
      </c>
      <c r="P2885" s="8">
        <f t="shared" si="271"/>
        <v>381.6</v>
      </c>
      <c r="Q2885" s="4" t="str">
        <f t="shared" si="272"/>
        <v>theater</v>
      </c>
      <c r="R2885" s="4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8.5" x14ac:dyDescent="0.4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8221</v>
      </c>
      <c r="G2886" s="4" t="s">
        <v>8224</v>
      </c>
      <c r="H2886" s="4" t="s">
        <v>8246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8271</v>
      </c>
      <c r="O2886" s="7">
        <f t="shared" si="270"/>
        <v>4.1111111111111114E-3</v>
      </c>
      <c r="P2886" s="8">
        <f t="shared" si="271"/>
        <v>46.25</v>
      </c>
      <c r="Q2886" s="4" t="str">
        <f t="shared" si="272"/>
        <v>theater</v>
      </c>
      <c r="R2886" s="4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8.5" x14ac:dyDescent="0.4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8221</v>
      </c>
      <c r="G2887" s="4" t="s">
        <v>8224</v>
      </c>
      <c r="H2887" s="4" t="s">
        <v>8246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8271</v>
      </c>
      <c r="O2887" s="7">
        <f t="shared" si="270"/>
        <v>0.32500000000000001</v>
      </c>
      <c r="P2887" s="8">
        <f t="shared" si="271"/>
        <v>26</v>
      </c>
      <c r="Q2887" s="4" t="str">
        <f t="shared" si="272"/>
        <v>theater</v>
      </c>
      <c r="R2887" s="4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2.75" x14ac:dyDescent="0.4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8221</v>
      </c>
      <c r="G2888" s="4" t="s">
        <v>8224</v>
      </c>
      <c r="H2888" s="4" t="s">
        <v>8246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8271</v>
      </c>
      <c r="O2888" s="7">
        <f t="shared" si="270"/>
        <v>0.05</v>
      </c>
      <c r="P2888" s="8">
        <f t="shared" si="271"/>
        <v>10</v>
      </c>
      <c r="Q2888" s="4" t="str">
        <f t="shared" si="272"/>
        <v>theater</v>
      </c>
      <c r="R2888" s="4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2.75" x14ac:dyDescent="0.4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8221</v>
      </c>
      <c r="G2889" s="4" t="s">
        <v>8224</v>
      </c>
      <c r="H2889" s="4" t="s">
        <v>8246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8271</v>
      </c>
      <c r="O2889" s="7">
        <f t="shared" si="270"/>
        <v>1.6666666666666668E-3</v>
      </c>
      <c r="P2889" s="8">
        <f t="shared" si="271"/>
        <v>5</v>
      </c>
      <c r="Q2889" s="4" t="str">
        <f t="shared" si="272"/>
        <v>theater</v>
      </c>
      <c r="R2889" s="4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2.75" x14ac:dyDescent="0.4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8221</v>
      </c>
      <c r="G2890" s="4" t="s">
        <v>8224</v>
      </c>
      <c r="H2890" s="4" t="s">
        <v>8246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8271</v>
      </c>
      <c r="O2890" s="7">
        <f t="shared" si="270"/>
        <v>0</v>
      </c>
      <c r="P2890" s="8" t="e">
        <f t="shared" si="271"/>
        <v>#DIV/0!</v>
      </c>
      <c r="Q2890" s="4" t="str">
        <f t="shared" si="272"/>
        <v>theater</v>
      </c>
      <c r="R2890" s="4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2.75" x14ac:dyDescent="0.4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8221</v>
      </c>
      <c r="G2891" s="4" t="s">
        <v>8224</v>
      </c>
      <c r="H2891" s="4" t="s">
        <v>8246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8271</v>
      </c>
      <c r="O2891" s="7">
        <f t="shared" si="270"/>
        <v>0.38066666666666665</v>
      </c>
      <c r="P2891" s="8">
        <f t="shared" si="271"/>
        <v>81.569999999999993</v>
      </c>
      <c r="Q2891" s="4" t="str">
        <f t="shared" si="272"/>
        <v>theater</v>
      </c>
      <c r="R2891" s="4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2.75" x14ac:dyDescent="0.4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8221</v>
      </c>
      <c r="G2892" s="4" t="s">
        <v>8224</v>
      </c>
      <c r="H2892" s="4" t="s">
        <v>8246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8271</v>
      </c>
      <c r="O2892" s="7">
        <f t="shared" si="270"/>
        <v>1.0500000000000001E-2</v>
      </c>
      <c r="P2892" s="8">
        <f t="shared" si="271"/>
        <v>7</v>
      </c>
      <c r="Q2892" s="4" t="str">
        <f t="shared" si="272"/>
        <v>theater</v>
      </c>
      <c r="R2892" s="4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2.75" x14ac:dyDescent="0.4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8221</v>
      </c>
      <c r="G2893" s="4" t="s">
        <v>8224</v>
      </c>
      <c r="H2893" s="4" t="s">
        <v>8246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8271</v>
      </c>
      <c r="O2893" s="7">
        <f t="shared" si="270"/>
        <v>2.7300000000000001E-2</v>
      </c>
      <c r="P2893" s="8">
        <f t="shared" si="271"/>
        <v>27.3</v>
      </c>
      <c r="Q2893" s="4" t="str">
        <f t="shared" si="272"/>
        <v>theater</v>
      </c>
      <c r="R2893" s="4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2.75" x14ac:dyDescent="0.4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8221</v>
      </c>
      <c r="G2894" s="4" t="s">
        <v>8224</v>
      </c>
      <c r="H2894" s="4" t="s">
        <v>8246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8271</v>
      </c>
      <c r="O2894" s="7">
        <f t="shared" si="270"/>
        <v>9.0909090909090912E-2</v>
      </c>
      <c r="P2894" s="8">
        <f t="shared" si="271"/>
        <v>29.41</v>
      </c>
      <c r="Q2894" s="4" t="str">
        <f t="shared" si="272"/>
        <v>theater</v>
      </c>
      <c r="R2894" s="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4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8221</v>
      </c>
      <c r="G2895" s="4" t="s">
        <v>8224</v>
      </c>
      <c r="H2895" s="4" t="s">
        <v>8246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8271</v>
      </c>
      <c r="O2895" s="7">
        <f t="shared" si="270"/>
        <v>5.0000000000000001E-3</v>
      </c>
      <c r="P2895" s="8">
        <f t="shared" si="271"/>
        <v>12.5</v>
      </c>
      <c r="Q2895" s="4" t="str">
        <f t="shared" si="272"/>
        <v>theater</v>
      </c>
      <c r="R2895" s="4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8.5" x14ac:dyDescent="0.4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8221</v>
      </c>
      <c r="G2896" s="4" t="s">
        <v>8224</v>
      </c>
      <c r="H2896" s="4" t="s">
        <v>8246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8271</v>
      </c>
      <c r="O2896" s="7">
        <f t="shared" si="270"/>
        <v>0</v>
      </c>
      <c r="P2896" s="8" t="e">
        <f t="shared" si="271"/>
        <v>#DIV/0!</v>
      </c>
      <c r="Q2896" s="4" t="str">
        <f t="shared" si="272"/>
        <v>theater</v>
      </c>
      <c r="R2896" s="4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2.75" x14ac:dyDescent="0.4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8221</v>
      </c>
      <c r="G2897" s="4" t="s">
        <v>8224</v>
      </c>
      <c r="H2897" s="4" t="s">
        <v>8246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8271</v>
      </c>
      <c r="O2897" s="7">
        <f t="shared" si="270"/>
        <v>4.5999999999999999E-2</v>
      </c>
      <c r="P2897" s="8">
        <f t="shared" si="271"/>
        <v>5.75</v>
      </c>
      <c r="Q2897" s="4" t="str">
        <f t="shared" si="272"/>
        <v>theater</v>
      </c>
      <c r="R2897" s="4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2.75" x14ac:dyDescent="0.4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8221</v>
      </c>
      <c r="G2898" s="4" t="s">
        <v>8224</v>
      </c>
      <c r="H2898" s="4" t="s">
        <v>8246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8271</v>
      </c>
      <c r="O2898" s="7">
        <f t="shared" si="270"/>
        <v>0.20833333333333334</v>
      </c>
      <c r="P2898" s="8">
        <f t="shared" si="271"/>
        <v>52.08</v>
      </c>
      <c r="Q2898" s="4" t="str">
        <f t="shared" si="272"/>
        <v>theater</v>
      </c>
      <c r="R2898" s="4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2.75" x14ac:dyDescent="0.4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8221</v>
      </c>
      <c r="G2899" s="4" t="s">
        <v>8224</v>
      </c>
      <c r="H2899" s="4" t="s">
        <v>8246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8271</v>
      </c>
      <c r="O2899" s="7">
        <f t="shared" si="270"/>
        <v>4.583333333333333E-2</v>
      </c>
      <c r="P2899" s="8">
        <f t="shared" si="271"/>
        <v>183.33</v>
      </c>
      <c r="Q2899" s="4" t="str">
        <f t="shared" si="272"/>
        <v>theater</v>
      </c>
      <c r="R2899" s="4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2.75" x14ac:dyDescent="0.4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8221</v>
      </c>
      <c r="G2900" s="4" t="s">
        <v>8224</v>
      </c>
      <c r="H2900" s="4" t="s">
        <v>8246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8271</v>
      </c>
      <c r="O2900" s="7">
        <f t="shared" si="270"/>
        <v>4.2133333333333335E-2</v>
      </c>
      <c r="P2900" s="8">
        <f t="shared" si="271"/>
        <v>26.33</v>
      </c>
      <c r="Q2900" s="4" t="str">
        <f t="shared" si="272"/>
        <v>theater</v>
      </c>
      <c r="R2900" s="4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2.75" x14ac:dyDescent="0.4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8221</v>
      </c>
      <c r="G2901" s="4" t="s">
        <v>8224</v>
      </c>
      <c r="H2901" s="4" t="s">
        <v>8246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8271</v>
      </c>
      <c r="O2901" s="7">
        <f t="shared" si="270"/>
        <v>0</v>
      </c>
      <c r="P2901" s="8" t="e">
        <f t="shared" si="271"/>
        <v>#DIV/0!</v>
      </c>
      <c r="Q2901" s="4" t="str">
        <f t="shared" si="272"/>
        <v>theater</v>
      </c>
      <c r="R2901" s="4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7" x14ac:dyDescent="0.4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8221</v>
      </c>
      <c r="G2902" s="4" t="s">
        <v>8224</v>
      </c>
      <c r="H2902" s="4" t="s">
        <v>8246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8271</v>
      </c>
      <c r="O2902" s="7">
        <f t="shared" si="270"/>
        <v>0.61909090909090914</v>
      </c>
      <c r="P2902" s="8">
        <f t="shared" si="271"/>
        <v>486.43</v>
      </c>
      <c r="Q2902" s="4" t="str">
        <f t="shared" si="272"/>
        <v>theater</v>
      </c>
      <c r="R2902" s="4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2.75" x14ac:dyDescent="0.4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8221</v>
      </c>
      <c r="G2903" s="4" t="s">
        <v>8224</v>
      </c>
      <c r="H2903" s="4" t="s">
        <v>8246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8271</v>
      </c>
      <c r="O2903" s="7">
        <f t="shared" si="270"/>
        <v>8.0000000000000002E-3</v>
      </c>
      <c r="P2903" s="8">
        <f t="shared" si="271"/>
        <v>3</v>
      </c>
      <c r="Q2903" s="4" t="str">
        <f t="shared" si="272"/>
        <v>theater</v>
      </c>
      <c r="R2903" s="4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2.75" x14ac:dyDescent="0.4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8221</v>
      </c>
      <c r="G2904" s="4" t="s">
        <v>8224</v>
      </c>
      <c r="H2904" s="4" t="s">
        <v>8246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8271</v>
      </c>
      <c r="O2904" s="7">
        <f t="shared" si="270"/>
        <v>1.6666666666666666E-4</v>
      </c>
      <c r="P2904" s="8">
        <f t="shared" si="271"/>
        <v>25</v>
      </c>
      <c r="Q2904" s="4" t="str">
        <f t="shared" si="272"/>
        <v>theater</v>
      </c>
      <c r="R2904" s="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2.75" x14ac:dyDescent="0.4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8221</v>
      </c>
      <c r="G2905" s="4" t="s">
        <v>8224</v>
      </c>
      <c r="H2905" s="4" t="s">
        <v>8246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8271</v>
      </c>
      <c r="O2905" s="7">
        <f t="shared" si="270"/>
        <v>7.7999999999999996E-3</v>
      </c>
      <c r="P2905" s="8">
        <f t="shared" si="271"/>
        <v>9.75</v>
      </c>
      <c r="Q2905" s="4" t="str">
        <f t="shared" si="272"/>
        <v>theater</v>
      </c>
      <c r="R2905" s="4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2.75" x14ac:dyDescent="0.4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8221</v>
      </c>
      <c r="G2906" s="4" t="s">
        <v>8225</v>
      </c>
      <c r="H2906" s="4" t="s">
        <v>8247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8271</v>
      </c>
      <c r="O2906" s="7">
        <f t="shared" si="270"/>
        <v>0.05</v>
      </c>
      <c r="P2906" s="8">
        <f t="shared" si="271"/>
        <v>18.75</v>
      </c>
      <c r="Q2906" s="4" t="str">
        <f t="shared" si="272"/>
        <v>theater</v>
      </c>
      <c r="R2906" s="4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2.75" x14ac:dyDescent="0.4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8221</v>
      </c>
      <c r="G2907" s="4" t="s">
        <v>8224</v>
      </c>
      <c r="H2907" s="4" t="s">
        <v>8246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8271</v>
      </c>
      <c r="O2907" s="7">
        <f t="shared" si="270"/>
        <v>0.17771428571428571</v>
      </c>
      <c r="P2907" s="8">
        <f t="shared" si="271"/>
        <v>36.590000000000003</v>
      </c>
      <c r="Q2907" s="4" t="str">
        <f t="shared" si="272"/>
        <v>theater</v>
      </c>
      <c r="R2907" s="4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42.75" x14ac:dyDescent="0.4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8221</v>
      </c>
      <c r="G2908" s="4" t="s">
        <v>8224</v>
      </c>
      <c r="H2908" s="4" t="s">
        <v>8246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8271</v>
      </c>
      <c r="O2908" s="7">
        <f t="shared" si="270"/>
        <v>9.4166666666666662E-2</v>
      </c>
      <c r="P2908" s="8">
        <f t="shared" si="271"/>
        <v>80.709999999999994</v>
      </c>
      <c r="Q2908" s="4" t="str">
        <f t="shared" si="272"/>
        <v>theater</v>
      </c>
      <c r="R2908" s="4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2.75" x14ac:dyDescent="0.4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8221</v>
      </c>
      <c r="G2909" s="4" t="s">
        <v>8224</v>
      </c>
      <c r="H2909" s="4" t="s">
        <v>8246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8271</v>
      </c>
      <c r="O2909" s="7">
        <f t="shared" si="270"/>
        <v>8.0000000000000004E-4</v>
      </c>
      <c r="P2909" s="8">
        <f t="shared" si="271"/>
        <v>1</v>
      </c>
      <c r="Q2909" s="4" t="str">
        <f t="shared" si="272"/>
        <v>theater</v>
      </c>
      <c r="R2909" s="4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7" x14ac:dyDescent="0.4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8221</v>
      </c>
      <c r="G2910" s="4" t="s">
        <v>8224</v>
      </c>
      <c r="H2910" s="4" t="s">
        <v>8246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8271</v>
      </c>
      <c r="O2910" s="7">
        <f t="shared" si="270"/>
        <v>2.75E-2</v>
      </c>
      <c r="P2910" s="8">
        <f t="shared" si="271"/>
        <v>52.8</v>
      </c>
      <c r="Q2910" s="4" t="str">
        <f t="shared" si="272"/>
        <v>theater</v>
      </c>
      <c r="R2910" s="4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42.75" x14ac:dyDescent="0.4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8221</v>
      </c>
      <c r="G2911" s="4" t="s">
        <v>8224</v>
      </c>
      <c r="H2911" s="4" t="s">
        <v>8246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8271</v>
      </c>
      <c r="O2911" s="7">
        <f t="shared" si="270"/>
        <v>1.1111111111111112E-4</v>
      </c>
      <c r="P2911" s="8">
        <f t="shared" si="271"/>
        <v>20</v>
      </c>
      <c r="Q2911" s="4" t="str">
        <f t="shared" si="272"/>
        <v>theater</v>
      </c>
      <c r="R2911" s="4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2.75" x14ac:dyDescent="0.4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8221</v>
      </c>
      <c r="G2912" s="4" t="s">
        <v>8225</v>
      </c>
      <c r="H2912" s="4" t="s">
        <v>8247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8271</v>
      </c>
      <c r="O2912" s="7">
        <f t="shared" si="270"/>
        <v>3.3333333333333335E-5</v>
      </c>
      <c r="P2912" s="8">
        <f t="shared" si="271"/>
        <v>1</v>
      </c>
      <c r="Q2912" s="4" t="str">
        <f t="shared" si="272"/>
        <v>theater</v>
      </c>
      <c r="R2912" s="4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42.75" x14ac:dyDescent="0.4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8221</v>
      </c>
      <c r="G2913" s="4" t="s">
        <v>8224</v>
      </c>
      <c r="H2913" s="4" t="s">
        <v>8246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8271</v>
      </c>
      <c r="O2913" s="7">
        <f t="shared" si="270"/>
        <v>0.36499999999999999</v>
      </c>
      <c r="P2913" s="8">
        <f t="shared" si="271"/>
        <v>46.93</v>
      </c>
      <c r="Q2913" s="4" t="str">
        <f t="shared" si="272"/>
        <v>theater</v>
      </c>
      <c r="R2913" s="4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2.75" x14ac:dyDescent="0.4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8221</v>
      </c>
      <c r="G2914" s="4" t="s">
        <v>8224</v>
      </c>
      <c r="H2914" s="4" t="s">
        <v>8246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8271</v>
      </c>
      <c r="O2914" s="7">
        <f t="shared" si="270"/>
        <v>0.14058171745152354</v>
      </c>
      <c r="P2914" s="8">
        <f t="shared" si="271"/>
        <v>78.08</v>
      </c>
      <c r="Q2914" s="4" t="str">
        <f t="shared" si="272"/>
        <v>theater</v>
      </c>
      <c r="R2914" s="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2.75" x14ac:dyDescent="0.4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8221</v>
      </c>
      <c r="G2915" s="4" t="s">
        <v>8224</v>
      </c>
      <c r="H2915" s="4" t="s">
        <v>8246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8271</v>
      </c>
      <c r="O2915" s="7">
        <f t="shared" si="270"/>
        <v>2.0000000000000001E-4</v>
      </c>
      <c r="P2915" s="8">
        <f t="shared" si="271"/>
        <v>1</v>
      </c>
      <c r="Q2915" s="4" t="str">
        <f t="shared" si="272"/>
        <v>theater</v>
      </c>
      <c r="R2915" s="4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8.5" x14ac:dyDescent="0.4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8221</v>
      </c>
      <c r="G2916" s="4" t="s">
        <v>8225</v>
      </c>
      <c r="H2916" s="4" t="s">
        <v>8247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8271</v>
      </c>
      <c r="O2916" s="7">
        <f t="shared" si="270"/>
        <v>4.0000000000000003E-5</v>
      </c>
      <c r="P2916" s="8">
        <f t="shared" si="271"/>
        <v>1</v>
      </c>
      <c r="Q2916" s="4" t="str">
        <f t="shared" si="272"/>
        <v>theater</v>
      </c>
      <c r="R2916" s="4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2.75" x14ac:dyDescent="0.4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8221</v>
      </c>
      <c r="G2917" s="4" t="s">
        <v>8225</v>
      </c>
      <c r="H2917" s="4" t="s">
        <v>8247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8271</v>
      </c>
      <c r="O2917" s="7">
        <f t="shared" si="270"/>
        <v>0.61099999999999999</v>
      </c>
      <c r="P2917" s="8">
        <f t="shared" si="271"/>
        <v>203.67</v>
      </c>
      <c r="Q2917" s="4" t="str">
        <f t="shared" si="272"/>
        <v>theater</v>
      </c>
      <c r="R2917" s="4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2.75" x14ac:dyDescent="0.4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8221</v>
      </c>
      <c r="G2918" s="4" t="s">
        <v>8225</v>
      </c>
      <c r="H2918" s="4" t="s">
        <v>8247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8271</v>
      </c>
      <c r="O2918" s="7">
        <f t="shared" si="270"/>
        <v>7.8378378378378383E-2</v>
      </c>
      <c r="P2918" s="8">
        <f t="shared" si="271"/>
        <v>20.71</v>
      </c>
      <c r="Q2918" s="4" t="str">
        <f t="shared" si="272"/>
        <v>theater</v>
      </c>
      <c r="R2918" s="4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2.75" x14ac:dyDescent="0.4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8221</v>
      </c>
      <c r="G2919" s="4" t="s">
        <v>8224</v>
      </c>
      <c r="H2919" s="4" t="s">
        <v>8246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8271</v>
      </c>
      <c r="O2919" s="7">
        <f t="shared" si="270"/>
        <v>0.2185</v>
      </c>
      <c r="P2919" s="8">
        <f t="shared" si="271"/>
        <v>48.56</v>
      </c>
      <c r="Q2919" s="4" t="str">
        <f t="shared" si="272"/>
        <v>theater</v>
      </c>
      <c r="R2919" s="4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2.75" x14ac:dyDescent="0.4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8221</v>
      </c>
      <c r="G2920" s="4" t="s">
        <v>8224</v>
      </c>
      <c r="H2920" s="4" t="s">
        <v>8246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8271</v>
      </c>
      <c r="O2920" s="7">
        <f t="shared" si="270"/>
        <v>0.27239999999999998</v>
      </c>
      <c r="P2920" s="8">
        <f t="shared" si="271"/>
        <v>68.099999999999994</v>
      </c>
      <c r="Q2920" s="4" t="str">
        <f t="shared" si="272"/>
        <v>theater</v>
      </c>
      <c r="R2920" s="4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2.75" x14ac:dyDescent="0.4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8221</v>
      </c>
      <c r="G2921" s="4" t="s">
        <v>8224</v>
      </c>
      <c r="H2921" s="4" t="s">
        <v>8246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8271</v>
      </c>
      <c r="O2921" s="7">
        <f t="shared" si="270"/>
        <v>8.5000000000000006E-2</v>
      </c>
      <c r="P2921" s="8">
        <f t="shared" si="271"/>
        <v>8.5</v>
      </c>
      <c r="Q2921" s="4" t="str">
        <f t="shared" si="272"/>
        <v>theater</v>
      </c>
      <c r="R2921" s="4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2.75" x14ac:dyDescent="0.4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8221</v>
      </c>
      <c r="G2922" s="4" t="s">
        <v>8229</v>
      </c>
      <c r="H2922" s="4" t="s">
        <v>8251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8271</v>
      </c>
      <c r="O2922" s="7">
        <f t="shared" si="270"/>
        <v>0.26840000000000003</v>
      </c>
      <c r="P2922" s="8">
        <f t="shared" si="271"/>
        <v>51.62</v>
      </c>
      <c r="Q2922" s="4" t="str">
        <f t="shared" si="272"/>
        <v>theater</v>
      </c>
      <c r="R2922" s="4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28.5" hidden="1" x14ac:dyDescent="0.4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8219</v>
      </c>
      <c r="G2923" s="4" t="s">
        <v>8224</v>
      </c>
      <c r="H2923" s="4" t="s">
        <v>8246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8305</v>
      </c>
      <c r="O2923" s="7">
        <f t="shared" si="270"/>
        <v>1.29</v>
      </c>
      <c r="P2923" s="8">
        <f t="shared" si="271"/>
        <v>43</v>
      </c>
      <c r="Q2923" s="4" t="str">
        <f t="shared" si="272"/>
        <v>theater</v>
      </c>
      <c r="R2923" s="4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42.75" hidden="1" x14ac:dyDescent="0.4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8219</v>
      </c>
      <c r="G2924" s="4" t="s">
        <v>8225</v>
      </c>
      <c r="H2924" s="4" t="s">
        <v>8247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8305</v>
      </c>
      <c r="O2924" s="7">
        <f t="shared" si="270"/>
        <v>1</v>
      </c>
      <c r="P2924" s="8">
        <f t="shared" si="271"/>
        <v>83.33</v>
      </c>
      <c r="Q2924" s="4" t="str">
        <f t="shared" si="272"/>
        <v>theater</v>
      </c>
      <c r="R2924" s="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2.75" hidden="1" x14ac:dyDescent="0.4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8219</v>
      </c>
      <c r="G2925" s="4" t="s">
        <v>8224</v>
      </c>
      <c r="H2925" s="4" t="s">
        <v>8246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8305</v>
      </c>
      <c r="O2925" s="7">
        <f t="shared" si="270"/>
        <v>1</v>
      </c>
      <c r="P2925" s="8">
        <f t="shared" si="271"/>
        <v>30</v>
      </c>
      <c r="Q2925" s="4" t="str">
        <f t="shared" si="272"/>
        <v>theater</v>
      </c>
      <c r="R2925" s="4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2.75" hidden="1" x14ac:dyDescent="0.4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8219</v>
      </c>
      <c r="G2926" s="4" t="s">
        <v>8224</v>
      </c>
      <c r="H2926" s="4" t="s">
        <v>8246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8305</v>
      </c>
      <c r="O2926" s="7">
        <f t="shared" si="270"/>
        <v>1.032</v>
      </c>
      <c r="P2926" s="8">
        <f t="shared" si="271"/>
        <v>175.51</v>
      </c>
      <c r="Q2926" s="4" t="str">
        <f t="shared" si="272"/>
        <v>theater</v>
      </c>
      <c r="R2926" s="4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2.75" hidden="1" x14ac:dyDescent="0.4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8219</v>
      </c>
      <c r="G2927" s="4" t="s">
        <v>8224</v>
      </c>
      <c r="H2927" s="4" t="s">
        <v>8246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8305</v>
      </c>
      <c r="O2927" s="7">
        <f t="shared" si="270"/>
        <v>1.0244597777777777</v>
      </c>
      <c r="P2927" s="8">
        <f t="shared" si="271"/>
        <v>231.66</v>
      </c>
      <c r="Q2927" s="4" t="str">
        <f t="shared" si="272"/>
        <v>theater</v>
      </c>
      <c r="R2927" s="4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2.75" hidden="1" x14ac:dyDescent="0.4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8219</v>
      </c>
      <c r="G2928" s="4" t="s">
        <v>8224</v>
      </c>
      <c r="H2928" s="4" t="s">
        <v>8246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8305</v>
      </c>
      <c r="O2928" s="7">
        <f t="shared" si="270"/>
        <v>1.25</v>
      </c>
      <c r="P2928" s="8">
        <f t="shared" si="271"/>
        <v>75</v>
      </c>
      <c r="Q2928" s="4" t="str">
        <f t="shared" si="272"/>
        <v>theater</v>
      </c>
      <c r="R2928" s="4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2.75" hidden="1" x14ac:dyDescent="0.4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8219</v>
      </c>
      <c r="G2929" s="4" t="s">
        <v>8224</v>
      </c>
      <c r="H2929" s="4" t="s">
        <v>8246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8305</v>
      </c>
      <c r="O2929" s="7">
        <f t="shared" si="270"/>
        <v>1.3083333333333333</v>
      </c>
      <c r="P2929" s="8">
        <f t="shared" si="271"/>
        <v>112.14</v>
      </c>
      <c r="Q2929" s="4" t="str">
        <f t="shared" si="272"/>
        <v>theater</v>
      </c>
      <c r="R2929" s="4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8.5" hidden="1" x14ac:dyDescent="0.4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8219</v>
      </c>
      <c r="G2930" s="4" t="s">
        <v>8224</v>
      </c>
      <c r="H2930" s="4" t="s">
        <v>8246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8305</v>
      </c>
      <c r="O2930" s="7">
        <f t="shared" si="270"/>
        <v>1</v>
      </c>
      <c r="P2930" s="8">
        <f t="shared" si="271"/>
        <v>41.67</v>
      </c>
      <c r="Q2930" s="4" t="str">
        <f t="shared" si="272"/>
        <v>theater</v>
      </c>
      <c r="R2930" s="4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2.75" hidden="1" x14ac:dyDescent="0.4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8219</v>
      </c>
      <c r="G2931" s="4" t="s">
        <v>8224</v>
      </c>
      <c r="H2931" s="4" t="s">
        <v>8246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8305</v>
      </c>
      <c r="O2931" s="7">
        <f t="shared" si="270"/>
        <v>1.02069375</v>
      </c>
      <c r="P2931" s="8">
        <f t="shared" si="271"/>
        <v>255.17</v>
      </c>
      <c r="Q2931" s="4" t="str">
        <f t="shared" si="272"/>
        <v>theater</v>
      </c>
      <c r="R2931" s="4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2.75" hidden="1" x14ac:dyDescent="0.4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8219</v>
      </c>
      <c r="G2932" s="4" t="s">
        <v>8225</v>
      </c>
      <c r="H2932" s="4" t="s">
        <v>8247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8305</v>
      </c>
      <c r="O2932" s="7">
        <f t="shared" si="270"/>
        <v>1.0092000000000001</v>
      </c>
      <c r="P2932" s="8">
        <f t="shared" si="271"/>
        <v>162.77000000000001</v>
      </c>
      <c r="Q2932" s="4" t="str">
        <f t="shared" si="272"/>
        <v>theater</v>
      </c>
      <c r="R2932" s="4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42.75" hidden="1" x14ac:dyDescent="0.4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8219</v>
      </c>
      <c r="G2933" s="4" t="s">
        <v>8229</v>
      </c>
      <c r="H2933" s="4" t="s">
        <v>8251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8305</v>
      </c>
      <c r="O2933" s="7">
        <f t="shared" si="270"/>
        <v>1.06</v>
      </c>
      <c r="P2933" s="8">
        <f t="shared" si="271"/>
        <v>88.33</v>
      </c>
      <c r="Q2933" s="4" t="str">
        <f t="shared" si="272"/>
        <v>theater</v>
      </c>
      <c r="R2933" s="4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2.75" hidden="1" x14ac:dyDescent="0.4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8219</v>
      </c>
      <c r="G2934" s="4" t="s">
        <v>8226</v>
      </c>
      <c r="H2934" s="4" t="s">
        <v>8248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8305</v>
      </c>
      <c r="O2934" s="7">
        <f t="shared" si="270"/>
        <v>1.0509677419354839</v>
      </c>
      <c r="P2934" s="8">
        <f t="shared" si="271"/>
        <v>85.74</v>
      </c>
      <c r="Q2934" s="4" t="str">
        <f t="shared" si="272"/>
        <v>theater</v>
      </c>
      <c r="R2934" s="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42.75" hidden="1" x14ac:dyDescent="0.4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8219</v>
      </c>
      <c r="G2935" s="4" t="s">
        <v>8224</v>
      </c>
      <c r="H2935" s="4" t="s">
        <v>8246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8305</v>
      </c>
      <c r="O2935" s="7">
        <f t="shared" si="270"/>
        <v>1.0276000000000001</v>
      </c>
      <c r="P2935" s="8">
        <f t="shared" si="271"/>
        <v>47.57</v>
      </c>
      <c r="Q2935" s="4" t="str">
        <f t="shared" si="272"/>
        <v>theater</v>
      </c>
      <c r="R2935" s="4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2.75" hidden="1" x14ac:dyDescent="0.4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8219</v>
      </c>
      <c r="G2936" s="4" t="s">
        <v>8229</v>
      </c>
      <c r="H2936" s="4" t="s">
        <v>8251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8305</v>
      </c>
      <c r="O2936" s="7">
        <f t="shared" si="270"/>
        <v>1.08</v>
      </c>
      <c r="P2936" s="8">
        <f t="shared" si="271"/>
        <v>72.97</v>
      </c>
      <c r="Q2936" s="4" t="str">
        <f t="shared" si="272"/>
        <v>theater</v>
      </c>
      <c r="R2936" s="4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2.75" hidden="1" x14ac:dyDescent="0.4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8219</v>
      </c>
      <c r="G2937" s="4" t="s">
        <v>8224</v>
      </c>
      <c r="H2937" s="4" t="s">
        <v>8246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8305</v>
      </c>
      <c r="O2937" s="7">
        <f t="shared" si="270"/>
        <v>1.0088571428571429</v>
      </c>
      <c r="P2937" s="8">
        <f t="shared" si="271"/>
        <v>90.54</v>
      </c>
      <c r="Q2937" s="4" t="str">
        <f t="shared" si="272"/>
        <v>theater</v>
      </c>
      <c r="R2937" s="4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2.75" hidden="1" x14ac:dyDescent="0.4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8219</v>
      </c>
      <c r="G2938" s="4" t="s">
        <v>8224</v>
      </c>
      <c r="H2938" s="4" t="s">
        <v>8246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8305</v>
      </c>
      <c r="O2938" s="7">
        <f t="shared" si="270"/>
        <v>1.28</v>
      </c>
      <c r="P2938" s="8">
        <f t="shared" si="271"/>
        <v>37.65</v>
      </c>
      <c r="Q2938" s="4" t="str">
        <f t="shared" si="272"/>
        <v>theater</v>
      </c>
      <c r="R2938" s="4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8.5" hidden="1" x14ac:dyDescent="0.4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8219</v>
      </c>
      <c r="G2939" s="4" t="s">
        <v>8225</v>
      </c>
      <c r="H2939" s="4" t="s">
        <v>8247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8305</v>
      </c>
      <c r="O2939" s="7">
        <f t="shared" si="270"/>
        <v>1.3333333333333333</v>
      </c>
      <c r="P2939" s="8">
        <f t="shared" si="271"/>
        <v>36.36</v>
      </c>
      <c r="Q2939" s="4" t="str">
        <f t="shared" si="272"/>
        <v>theater</v>
      </c>
      <c r="R2939" s="4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2.75" hidden="1" x14ac:dyDescent="0.4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8219</v>
      </c>
      <c r="G2940" s="4" t="s">
        <v>8224</v>
      </c>
      <c r="H2940" s="4" t="s">
        <v>8246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8305</v>
      </c>
      <c r="O2940" s="7">
        <f t="shared" si="270"/>
        <v>1.0137499999999999</v>
      </c>
      <c r="P2940" s="8">
        <f t="shared" si="271"/>
        <v>126.72</v>
      </c>
      <c r="Q2940" s="4" t="str">
        <f t="shared" si="272"/>
        <v>theater</v>
      </c>
      <c r="R2940" s="4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2.75" hidden="1" x14ac:dyDescent="0.4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8219</v>
      </c>
      <c r="G2941" s="4" t="s">
        <v>8224</v>
      </c>
      <c r="H2941" s="4" t="s">
        <v>8246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8305</v>
      </c>
      <c r="O2941" s="7">
        <f t="shared" si="270"/>
        <v>1.0287500000000001</v>
      </c>
      <c r="P2941" s="8">
        <f t="shared" si="271"/>
        <v>329.2</v>
      </c>
      <c r="Q2941" s="4" t="str">
        <f t="shared" si="272"/>
        <v>theater</v>
      </c>
      <c r="R2941" s="4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2.75" hidden="1" x14ac:dyDescent="0.4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8219</v>
      </c>
      <c r="G2942" s="4" t="s">
        <v>8224</v>
      </c>
      <c r="H2942" s="4" t="s">
        <v>8246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8305</v>
      </c>
      <c r="O2942" s="7">
        <f t="shared" si="270"/>
        <v>1.0724</v>
      </c>
      <c r="P2942" s="8">
        <f t="shared" si="271"/>
        <v>81.239999999999995</v>
      </c>
      <c r="Q2942" s="4" t="str">
        <f t="shared" si="272"/>
        <v>theater</v>
      </c>
      <c r="R2942" s="4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2.75" x14ac:dyDescent="0.4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8221</v>
      </c>
      <c r="G2943" s="4" t="s">
        <v>8224</v>
      </c>
      <c r="H2943" s="4" t="s">
        <v>8246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8303</v>
      </c>
      <c r="O2943" s="7">
        <f t="shared" si="270"/>
        <v>4.0000000000000003E-5</v>
      </c>
      <c r="P2943" s="8">
        <f t="shared" si="271"/>
        <v>1</v>
      </c>
      <c r="Q2943" s="4" t="str">
        <f t="shared" si="272"/>
        <v>theater</v>
      </c>
      <c r="R2943" s="4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2.75" x14ac:dyDescent="0.4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8221</v>
      </c>
      <c r="G2944" s="4" t="s">
        <v>8229</v>
      </c>
      <c r="H2944" s="4" t="s">
        <v>8251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8303</v>
      </c>
      <c r="O2944" s="7">
        <f t="shared" si="270"/>
        <v>0.20424999999999999</v>
      </c>
      <c r="P2944" s="8">
        <f t="shared" si="271"/>
        <v>202.23</v>
      </c>
      <c r="Q2944" s="4" t="str">
        <f t="shared" si="272"/>
        <v>theater</v>
      </c>
      <c r="R2944" s="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2.75" x14ac:dyDescent="0.4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8221</v>
      </c>
      <c r="G2945" s="4" t="s">
        <v>8224</v>
      </c>
      <c r="H2945" s="4" t="s">
        <v>8246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8303</v>
      </c>
      <c r="O2945" s="7">
        <f t="shared" si="270"/>
        <v>0</v>
      </c>
      <c r="P2945" s="8" t="e">
        <f t="shared" si="271"/>
        <v>#DIV/0!</v>
      </c>
      <c r="Q2945" s="4" t="str">
        <f t="shared" si="272"/>
        <v>theater</v>
      </c>
      <c r="R2945" s="4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2.75" x14ac:dyDescent="0.4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8221</v>
      </c>
      <c r="G2946" s="4" t="s">
        <v>8224</v>
      </c>
      <c r="H2946" s="4" t="s">
        <v>8246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8303</v>
      </c>
      <c r="O2946" s="7">
        <f t="shared" ref="O2946:O3009" si="276">E2946/D2946</f>
        <v>0.01</v>
      </c>
      <c r="P2946" s="8">
        <f t="shared" ref="P2946:P3009" si="277">ROUND(E2946/L2946, 2)</f>
        <v>100</v>
      </c>
      <c r="Q2946" s="4" t="str">
        <f t="shared" si="272"/>
        <v>theater</v>
      </c>
      <c r="R2946" s="4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7" x14ac:dyDescent="0.4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8221</v>
      </c>
      <c r="G2947" s="4" t="s">
        <v>8224</v>
      </c>
      <c r="H2947" s="4" t="s">
        <v>8246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8303</v>
      </c>
      <c r="O2947" s="7">
        <f t="shared" si="276"/>
        <v>0</v>
      </c>
      <c r="P2947" s="8" t="e">
        <f t="shared" si="277"/>
        <v>#DIV/0!</v>
      </c>
      <c r="Q2947" s="4" t="str">
        <f t="shared" ref="Q2947:Q3010" si="278">LEFT(N2947,(SEARCH("/",N2947,1)-1))</f>
        <v>theater</v>
      </c>
      <c r="R2947" s="4" t="str">
        <f t="shared" ref="R2947:R3010" si="279">RIGHT(N2947,(LEN(N2947)-SEARCH("/",N2947,1)))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2.75" x14ac:dyDescent="0.4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8221</v>
      </c>
      <c r="G2948" s="4" t="s">
        <v>8225</v>
      </c>
      <c r="H2948" s="4" t="s">
        <v>8247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8303</v>
      </c>
      <c r="O2948" s="7">
        <f t="shared" si="276"/>
        <v>1E-3</v>
      </c>
      <c r="P2948" s="8">
        <f t="shared" si="277"/>
        <v>1</v>
      </c>
      <c r="Q2948" s="4" t="str">
        <f t="shared" si="278"/>
        <v>theater</v>
      </c>
      <c r="R2948" s="4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7" x14ac:dyDescent="0.4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8221</v>
      </c>
      <c r="G2949" s="4" t="s">
        <v>8224</v>
      </c>
      <c r="H2949" s="4" t="s">
        <v>8246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8303</v>
      </c>
      <c r="O2949" s="7">
        <f t="shared" si="276"/>
        <v>4.2880000000000001E-2</v>
      </c>
      <c r="P2949" s="8">
        <f t="shared" si="277"/>
        <v>82.46</v>
      </c>
      <c r="Q2949" s="4" t="str">
        <f t="shared" si="278"/>
        <v>theater</v>
      </c>
      <c r="R2949" s="4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42.75" x14ac:dyDescent="0.4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8221</v>
      </c>
      <c r="G2950" s="4" t="s">
        <v>8224</v>
      </c>
      <c r="H2950" s="4" t="s">
        <v>8246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8303</v>
      </c>
      <c r="O2950" s="7">
        <f t="shared" si="276"/>
        <v>4.8000000000000001E-5</v>
      </c>
      <c r="P2950" s="8">
        <f t="shared" si="277"/>
        <v>2.67</v>
      </c>
      <c r="Q2950" s="4" t="str">
        <f t="shared" si="278"/>
        <v>theater</v>
      </c>
      <c r="R2950" s="4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2.75" x14ac:dyDescent="0.4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8221</v>
      </c>
      <c r="G2951" s="4" t="s">
        <v>8224</v>
      </c>
      <c r="H2951" s="4" t="s">
        <v>8246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8303</v>
      </c>
      <c r="O2951" s="7">
        <f t="shared" si="276"/>
        <v>2.5000000000000001E-2</v>
      </c>
      <c r="P2951" s="8">
        <f t="shared" si="277"/>
        <v>12.5</v>
      </c>
      <c r="Q2951" s="4" t="str">
        <f t="shared" si="278"/>
        <v>theater</v>
      </c>
      <c r="R2951" s="4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2.75" x14ac:dyDescent="0.4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8221</v>
      </c>
      <c r="G2952" s="4" t="s">
        <v>8224</v>
      </c>
      <c r="H2952" s="4" t="s">
        <v>8246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8303</v>
      </c>
      <c r="O2952" s="7">
        <f t="shared" si="276"/>
        <v>0</v>
      </c>
      <c r="P2952" s="8" t="e">
        <f t="shared" si="277"/>
        <v>#DIV/0!</v>
      </c>
      <c r="Q2952" s="4" t="str">
        <f t="shared" si="278"/>
        <v>theater</v>
      </c>
      <c r="R2952" s="4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7" hidden="1" x14ac:dyDescent="0.4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8220</v>
      </c>
      <c r="G2953" s="4" t="s">
        <v>8224</v>
      </c>
      <c r="H2953" s="4" t="s">
        <v>8246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8303</v>
      </c>
      <c r="O2953" s="7">
        <f t="shared" si="276"/>
        <v>2.1919999999999999E-2</v>
      </c>
      <c r="P2953" s="8">
        <f t="shared" si="277"/>
        <v>18.899999999999999</v>
      </c>
      <c r="Q2953" s="4" t="str">
        <f t="shared" si="278"/>
        <v>theater</v>
      </c>
      <c r="R2953" s="4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2.75" hidden="1" x14ac:dyDescent="0.4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8220</v>
      </c>
      <c r="G2954" s="4" t="s">
        <v>8224</v>
      </c>
      <c r="H2954" s="4" t="s">
        <v>8246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8303</v>
      </c>
      <c r="O2954" s="7">
        <f t="shared" si="276"/>
        <v>8.0250000000000002E-2</v>
      </c>
      <c r="P2954" s="8">
        <f t="shared" si="277"/>
        <v>200.63</v>
      </c>
      <c r="Q2954" s="4" t="str">
        <f t="shared" si="278"/>
        <v>theater</v>
      </c>
      <c r="R2954" s="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2.75" hidden="1" x14ac:dyDescent="0.4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8220</v>
      </c>
      <c r="G2955" s="4" t="s">
        <v>8224</v>
      </c>
      <c r="H2955" s="4" t="s">
        <v>8246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8303</v>
      </c>
      <c r="O2955" s="7">
        <f t="shared" si="276"/>
        <v>1.5125E-3</v>
      </c>
      <c r="P2955" s="8">
        <f t="shared" si="277"/>
        <v>201.67</v>
      </c>
      <c r="Q2955" s="4" t="str">
        <f t="shared" si="278"/>
        <v>theater</v>
      </c>
      <c r="R2955" s="4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2.75" hidden="1" x14ac:dyDescent="0.4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8220</v>
      </c>
      <c r="G2956" s="4" t="s">
        <v>8224</v>
      </c>
      <c r="H2956" s="4" t="s">
        <v>8246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8303</v>
      </c>
      <c r="O2956" s="7">
        <f t="shared" si="276"/>
        <v>0</v>
      </c>
      <c r="P2956" s="8" t="e">
        <f t="shared" si="277"/>
        <v>#DIV/0!</v>
      </c>
      <c r="Q2956" s="4" t="str">
        <f t="shared" si="278"/>
        <v>theater</v>
      </c>
      <c r="R2956" s="4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8.5" hidden="1" x14ac:dyDescent="0.4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8220</v>
      </c>
      <c r="G2957" s="4" t="s">
        <v>8224</v>
      </c>
      <c r="H2957" s="4" t="s">
        <v>8246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8303</v>
      </c>
      <c r="O2957" s="7">
        <f t="shared" si="276"/>
        <v>0.59583333333333333</v>
      </c>
      <c r="P2957" s="8">
        <f t="shared" si="277"/>
        <v>65</v>
      </c>
      <c r="Q2957" s="4" t="str">
        <f t="shared" si="278"/>
        <v>theater</v>
      </c>
      <c r="R2957" s="4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2.75" hidden="1" x14ac:dyDescent="0.4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8220</v>
      </c>
      <c r="G2958" s="4" t="s">
        <v>8224</v>
      </c>
      <c r="H2958" s="4" t="s">
        <v>8246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8303</v>
      </c>
      <c r="O2958" s="7">
        <f t="shared" si="276"/>
        <v>0.16734177215189874</v>
      </c>
      <c r="P2958" s="8">
        <f t="shared" si="277"/>
        <v>66.099999999999994</v>
      </c>
      <c r="Q2958" s="4" t="str">
        <f t="shared" si="278"/>
        <v>theater</v>
      </c>
      <c r="R2958" s="4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2.75" hidden="1" x14ac:dyDescent="0.4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8220</v>
      </c>
      <c r="G2959" s="4" t="s">
        <v>8224</v>
      </c>
      <c r="H2959" s="4" t="s">
        <v>8246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8303</v>
      </c>
      <c r="O2959" s="7">
        <f t="shared" si="276"/>
        <v>1.8666666666666668E-2</v>
      </c>
      <c r="P2959" s="8">
        <f t="shared" si="277"/>
        <v>93.33</v>
      </c>
      <c r="Q2959" s="4" t="str">
        <f t="shared" si="278"/>
        <v>theater</v>
      </c>
      <c r="R2959" s="4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2.75" hidden="1" x14ac:dyDescent="0.4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8220</v>
      </c>
      <c r="G2960" s="4" t="s">
        <v>8224</v>
      </c>
      <c r="H2960" s="4" t="s">
        <v>8246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8303</v>
      </c>
      <c r="O2960" s="7">
        <f t="shared" si="276"/>
        <v>0</v>
      </c>
      <c r="P2960" s="8" t="e">
        <f t="shared" si="277"/>
        <v>#DIV/0!</v>
      </c>
      <c r="Q2960" s="4" t="str">
        <f t="shared" si="278"/>
        <v>theater</v>
      </c>
      <c r="R2960" s="4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2.75" hidden="1" x14ac:dyDescent="0.4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8220</v>
      </c>
      <c r="G2961" s="4" t="s">
        <v>8225</v>
      </c>
      <c r="H2961" s="4" t="s">
        <v>8247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8303</v>
      </c>
      <c r="O2961" s="7">
        <f t="shared" si="276"/>
        <v>0</v>
      </c>
      <c r="P2961" s="8" t="e">
        <f t="shared" si="277"/>
        <v>#DIV/0!</v>
      </c>
      <c r="Q2961" s="4" t="str">
        <f t="shared" si="278"/>
        <v>theater</v>
      </c>
      <c r="R2961" s="4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2.75" hidden="1" x14ac:dyDescent="0.4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8220</v>
      </c>
      <c r="G2962" s="4" t="s">
        <v>8224</v>
      </c>
      <c r="H2962" s="4" t="s">
        <v>8246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8303</v>
      </c>
      <c r="O2962" s="7">
        <f t="shared" si="276"/>
        <v>0</v>
      </c>
      <c r="P2962" s="8" t="e">
        <f t="shared" si="277"/>
        <v>#DIV/0!</v>
      </c>
      <c r="Q2962" s="4" t="str">
        <f t="shared" si="278"/>
        <v>theater</v>
      </c>
      <c r="R2962" s="4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42.75" hidden="1" x14ac:dyDescent="0.4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8219</v>
      </c>
      <c r="G2963" s="4" t="s">
        <v>8224</v>
      </c>
      <c r="H2963" s="4" t="s">
        <v>8246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8271</v>
      </c>
      <c r="O2963" s="7">
        <f t="shared" si="276"/>
        <v>1.0962000000000001</v>
      </c>
      <c r="P2963" s="8">
        <f t="shared" si="277"/>
        <v>50.75</v>
      </c>
      <c r="Q2963" s="4" t="str">
        <f t="shared" si="278"/>
        <v>theater</v>
      </c>
      <c r="R2963" s="4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2.75" hidden="1" x14ac:dyDescent="0.4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8219</v>
      </c>
      <c r="G2964" s="4" t="s">
        <v>8224</v>
      </c>
      <c r="H2964" s="4" t="s">
        <v>8246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8271</v>
      </c>
      <c r="O2964" s="7">
        <f t="shared" si="276"/>
        <v>1.218</v>
      </c>
      <c r="P2964" s="8">
        <f t="shared" si="277"/>
        <v>60.9</v>
      </c>
      <c r="Q2964" s="4" t="str">
        <f t="shared" si="278"/>
        <v>theater</v>
      </c>
      <c r="R2964" s="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7" hidden="1" x14ac:dyDescent="0.4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8219</v>
      </c>
      <c r="G2965" s="4" t="s">
        <v>8224</v>
      </c>
      <c r="H2965" s="4" t="s">
        <v>8246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8271</v>
      </c>
      <c r="O2965" s="7">
        <f t="shared" si="276"/>
        <v>1.0685</v>
      </c>
      <c r="P2965" s="8">
        <f t="shared" si="277"/>
        <v>109.03</v>
      </c>
      <c r="Q2965" s="4" t="str">
        <f t="shared" si="278"/>
        <v>theater</v>
      </c>
      <c r="R2965" s="4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2.75" hidden="1" x14ac:dyDescent="0.4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8219</v>
      </c>
      <c r="G2966" s="4" t="s">
        <v>8224</v>
      </c>
      <c r="H2966" s="4" t="s">
        <v>8246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8271</v>
      </c>
      <c r="O2966" s="7">
        <f t="shared" si="276"/>
        <v>1.0071379999999999</v>
      </c>
      <c r="P2966" s="8">
        <f t="shared" si="277"/>
        <v>25.69</v>
      </c>
      <c r="Q2966" s="4" t="str">
        <f t="shared" si="278"/>
        <v>theater</v>
      </c>
      <c r="R2966" s="4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42.75" hidden="1" x14ac:dyDescent="0.4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8219</v>
      </c>
      <c r="G2967" s="4" t="s">
        <v>8224</v>
      </c>
      <c r="H2967" s="4" t="s">
        <v>8246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8271</v>
      </c>
      <c r="O2967" s="7">
        <f t="shared" si="276"/>
        <v>1.0900000000000001</v>
      </c>
      <c r="P2967" s="8">
        <f t="shared" si="277"/>
        <v>41.92</v>
      </c>
      <c r="Q2967" s="4" t="str">
        <f t="shared" si="278"/>
        <v>theater</v>
      </c>
      <c r="R2967" s="4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2.75" hidden="1" x14ac:dyDescent="0.4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8219</v>
      </c>
      <c r="G2968" s="4" t="s">
        <v>8224</v>
      </c>
      <c r="H2968" s="4" t="s">
        <v>8246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8271</v>
      </c>
      <c r="O2968" s="7">
        <f t="shared" si="276"/>
        <v>1.1363000000000001</v>
      </c>
      <c r="P2968" s="8">
        <f t="shared" si="277"/>
        <v>88.77</v>
      </c>
      <c r="Q2968" s="4" t="str">
        <f t="shared" si="278"/>
        <v>theater</v>
      </c>
      <c r="R2968" s="4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2.75" hidden="1" x14ac:dyDescent="0.4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8219</v>
      </c>
      <c r="G2969" s="4" t="s">
        <v>8224</v>
      </c>
      <c r="H2969" s="4" t="s">
        <v>8246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8271</v>
      </c>
      <c r="O2969" s="7">
        <f t="shared" si="276"/>
        <v>1.1392</v>
      </c>
      <c r="P2969" s="8">
        <f t="shared" si="277"/>
        <v>80.23</v>
      </c>
      <c r="Q2969" s="4" t="str">
        <f t="shared" si="278"/>
        <v>theater</v>
      </c>
      <c r="R2969" s="4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8.5" hidden="1" x14ac:dyDescent="0.4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8219</v>
      </c>
      <c r="G2970" s="4" t="s">
        <v>8224</v>
      </c>
      <c r="H2970" s="4" t="s">
        <v>8246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8271</v>
      </c>
      <c r="O2970" s="7">
        <f t="shared" si="276"/>
        <v>1.06</v>
      </c>
      <c r="P2970" s="8">
        <f t="shared" si="277"/>
        <v>78.94</v>
      </c>
      <c r="Q2970" s="4" t="str">
        <f t="shared" si="278"/>
        <v>theater</v>
      </c>
      <c r="R2970" s="4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2.75" hidden="1" x14ac:dyDescent="0.4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8219</v>
      </c>
      <c r="G2971" s="4" t="s">
        <v>8229</v>
      </c>
      <c r="H2971" s="4" t="s">
        <v>8251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8271</v>
      </c>
      <c r="O2971" s="7">
        <f t="shared" si="276"/>
        <v>1.625</v>
      </c>
      <c r="P2971" s="8">
        <f t="shared" si="277"/>
        <v>95.59</v>
      </c>
      <c r="Q2971" s="4" t="str">
        <f t="shared" si="278"/>
        <v>theater</v>
      </c>
      <c r="R2971" s="4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2.75" hidden="1" x14ac:dyDescent="0.4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8219</v>
      </c>
      <c r="G2972" s="4" t="s">
        <v>8224</v>
      </c>
      <c r="H2972" s="4" t="s">
        <v>8246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8271</v>
      </c>
      <c r="O2972" s="7">
        <f t="shared" si="276"/>
        <v>1.06</v>
      </c>
      <c r="P2972" s="8">
        <f t="shared" si="277"/>
        <v>69.89</v>
      </c>
      <c r="Q2972" s="4" t="str">
        <f t="shared" si="278"/>
        <v>theater</v>
      </c>
      <c r="R2972" s="4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2.75" hidden="1" x14ac:dyDescent="0.4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8219</v>
      </c>
      <c r="G2973" s="4" t="s">
        <v>8224</v>
      </c>
      <c r="H2973" s="4" t="s">
        <v>8246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8271</v>
      </c>
      <c r="O2973" s="7">
        <f t="shared" si="276"/>
        <v>1.0015624999999999</v>
      </c>
      <c r="P2973" s="8">
        <f t="shared" si="277"/>
        <v>74.53</v>
      </c>
      <c r="Q2973" s="4" t="str">
        <f t="shared" si="278"/>
        <v>theater</v>
      </c>
      <c r="R2973" s="4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8.5" hidden="1" x14ac:dyDescent="0.4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8219</v>
      </c>
      <c r="G2974" s="4" t="s">
        <v>8224</v>
      </c>
      <c r="H2974" s="4" t="s">
        <v>8246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8271</v>
      </c>
      <c r="O2974" s="7">
        <f t="shared" si="276"/>
        <v>1.0535000000000001</v>
      </c>
      <c r="P2974" s="8">
        <f t="shared" si="277"/>
        <v>123.94</v>
      </c>
      <c r="Q2974" s="4" t="str">
        <f t="shared" si="278"/>
        <v>theater</v>
      </c>
      <c r="R2974" s="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2.75" hidden="1" x14ac:dyDescent="0.4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8219</v>
      </c>
      <c r="G2975" s="4" t="s">
        <v>8224</v>
      </c>
      <c r="H2975" s="4" t="s">
        <v>8246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8271</v>
      </c>
      <c r="O2975" s="7">
        <f t="shared" si="276"/>
        <v>1.748</v>
      </c>
      <c r="P2975" s="8">
        <f t="shared" si="277"/>
        <v>264.85000000000002</v>
      </c>
      <c r="Q2975" s="4" t="str">
        <f t="shared" si="278"/>
        <v>theater</v>
      </c>
      <c r="R2975" s="4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42.75" hidden="1" x14ac:dyDescent="0.4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8219</v>
      </c>
      <c r="G2976" s="4" t="s">
        <v>8224</v>
      </c>
      <c r="H2976" s="4" t="s">
        <v>8246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8271</v>
      </c>
      <c r="O2976" s="7">
        <f t="shared" si="276"/>
        <v>1.02</v>
      </c>
      <c r="P2976" s="8">
        <f t="shared" si="277"/>
        <v>58.62</v>
      </c>
      <c r="Q2976" s="4" t="str">
        <f t="shared" si="278"/>
        <v>theater</v>
      </c>
      <c r="R2976" s="4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42.75" hidden="1" x14ac:dyDescent="0.4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8219</v>
      </c>
      <c r="G2977" s="4" t="s">
        <v>8224</v>
      </c>
      <c r="H2977" s="4" t="s">
        <v>8246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8271</v>
      </c>
      <c r="O2977" s="7">
        <f t="shared" si="276"/>
        <v>1.00125</v>
      </c>
      <c r="P2977" s="8">
        <f t="shared" si="277"/>
        <v>70.88</v>
      </c>
      <c r="Q2977" s="4" t="str">
        <f t="shared" si="278"/>
        <v>theater</v>
      </c>
      <c r="R2977" s="4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2.75" hidden="1" x14ac:dyDescent="0.4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8219</v>
      </c>
      <c r="G2978" s="4" t="s">
        <v>8225</v>
      </c>
      <c r="H2978" s="4" t="s">
        <v>8247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8271</v>
      </c>
      <c r="O2978" s="7">
        <f t="shared" si="276"/>
        <v>1.7142857142857142</v>
      </c>
      <c r="P2978" s="8">
        <f t="shared" si="277"/>
        <v>8.57</v>
      </c>
      <c r="Q2978" s="4" t="str">
        <f t="shared" si="278"/>
        <v>theater</v>
      </c>
      <c r="R2978" s="4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7" hidden="1" x14ac:dyDescent="0.4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8219</v>
      </c>
      <c r="G2979" s="4" t="s">
        <v>8224</v>
      </c>
      <c r="H2979" s="4" t="s">
        <v>8246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8271</v>
      </c>
      <c r="O2979" s="7">
        <f t="shared" si="276"/>
        <v>1.1356666666666666</v>
      </c>
      <c r="P2979" s="8">
        <f t="shared" si="277"/>
        <v>113.57</v>
      </c>
      <c r="Q2979" s="4" t="str">
        <f t="shared" si="278"/>
        <v>theater</v>
      </c>
      <c r="R2979" s="4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42.75" hidden="1" x14ac:dyDescent="0.4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8219</v>
      </c>
      <c r="G2980" s="4" t="s">
        <v>8224</v>
      </c>
      <c r="H2980" s="4" t="s">
        <v>8246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8271</v>
      </c>
      <c r="O2980" s="7">
        <f t="shared" si="276"/>
        <v>1.2946666666666666</v>
      </c>
      <c r="P2980" s="8">
        <f t="shared" si="277"/>
        <v>60.69</v>
      </c>
      <c r="Q2980" s="4" t="str">
        <f t="shared" si="278"/>
        <v>theater</v>
      </c>
      <c r="R2980" s="4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2.75" hidden="1" x14ac:dyDescent="0.4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8219</v>
      </c>
      <c r="G2981" s="4" t="s">
        <v>8224</v>
      </c>
      <c r="H2981" s="4" t="s">
        <v>8246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8271</v>
      </c>
      <c r="O2981" s="7">
        <f t="shared" si="276"/>
        <v>1.014</v>
      </c>
      <c r="P2981" s="8">
        <f t="shared" si="277"/>
        <v>110.22</v>
      </c>
      <c r="Q2981" s="4" t="str">
        <f t="shared" si="278"/>
        <v>theater</v>
      </c>
      <c r="R2981" s="4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2.75" hidden="1" x14ac:dyDescent="0.4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8219</v>
      </c>
      <c r="G2982" s="4" t="s">
        <v>8224</v>
      </c>
      <c r="H2982" s="4" t="s">
        <v>8246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8271</v>
      </c>
      <c r="O2982" s="7">
        <f t="shared" si="276"/>
        <v>1.0916666666666666</v>
      </c>
      <c r="P2982" s="8">
        <f t="shared" si="277"/>
        <v>136.46</v>
      </c>
      <c r="Q2982" s="4" t="str">
        <f t="shared" si="278"/>
        <v>theater</v>
      </c>
      <c r="R2982" s="4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42.75" hidden="1" x14ac:dyDescent="0.4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8219</v>
      </c>
      <c r="G2983" s="4" t="s">
        <v>8241</v>
      </c>
      <c r="H2983" s="4" t="s">
        <v>8249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8303</v>
      </c>
      <c r="O2983" s="7">
        <f t="shared" si="276"/>
        <v>1.28925</v>
      </c>
      <c r="P2983" s="8">
        <f t="shared" si="277"/>
        <v>53.16</v>
      </c>
      <c r="Q2983" s="4" t="str">
        <f t="shared" si="278"/>
        <v>theater</v>
      </c>
      <c r="R2983" s="4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28.5" hidden="1" x14ac:dyDescent="0.4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8219</v>
      </c>
      <c r="G2984" s="4" t="s">
        <v>8225</v>
      </c>
      <c r="H2984" s="4" t="s">
        <v>8247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8303</v>
      </c>
      <c r="O2984" s="7">
        <f t="shared" si="276"/>
        <v>1.0206</v>
      </c>
      <c r="P2984" s="8">
        <f t="shared" si="277"/>
        <v>86.49</v>
      </c>
      <c r="Q2984" s="4" t="str">
        <f t="shared" si="278"/>
        <v>theater</v>
      </c>
      <c r="R2984" s="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2.75" hidden="1" x14ac:dyDescent="0.4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8219</v>
      </c>
      <c r="G2985" s="4" t="s">
        <v>8224</v>
      </c>
      <c r="H2985" s="4" t="s">
        <v>8246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8303</v>
      </c>
      <c r="O2985" s="7">
        <f t="shared" si="276"/>
        <v>1.465395775862069</v>
      </c>
      <c r="P2985" s="8">
        <f t="shared" si="277"/>
        <v>155.24</v>
      </c>
      <c r="Q2985" s="4" t="str">
        <f t="shared" si="278"/>
        <v>theater</v>
      </c>
      <c r="R2985" s="4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42.75" hidden="1" x14ac:dyDescent="0.4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8219</v>
      </c>
      <c r="G2986" s="4" t="s">
        <v>8224</v>
      </c>
      <c r="H2986" s="4" t="s">
        <v>8246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8303</v>
      </c>
      <c r="O2986" s="7">
        <f t="shared" si="276"/>
        <v>1.00352</v>
      </c>
      <c r="P2986" s="8">
        <f t="shared" si="277"/>
        <v>115.08</v>
      </c>
      <c r="Q2986" s="4" t="str">
        <f t="shared" si="278"/>
        <v>theater</v>
      </c>
      <c r="R2986" s="4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42.75" hidden="1" x14ac:dyDescent="0.4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8219</v>
      </c>
      <c r="G2987" s="4" t="s">
        <v>8228</v>
      </c>
      <c r="H2987" s="4" t="s">
        <v>8250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8303</v>
      </c>
      <c r="O2987" s="7">
        <f t="shared" si="276"/>
        <v>1.2164999999999999</v>
      </c>
      <c r="P2987" s="8">
        <f t="shared" si="277"/>
        <v>109.59</v>
      </c>
      <c r="Q2987" s="4" t="str">
        <f t="shared" si="278"/>
        <v>theater</v>
      </c>
      <c r="R2987" s="4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2.75" hidden="1" x14ac:dyDescent="0.4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8219</v>
      </c>
      <c r="G2988" s="4" t="s">
        <v>8225</v>
      </c>
      <c r="H2988" s="4" t="s">
        <v>8247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8303</v>
      </c>
      <c r="O2988" s="7">
        <f t="shared" si="276"/>
        <v>1.0549999999999999</v>
      </c>
      <c r="P2988" s="8">
        <f t="shared" si="277"/>
        <v>45.21</v>
      </c>
      <c r="Q2988" s="4" t="str">
        <f t="shared" si="278"/>
        <v>theater</v>
      </c>
      <c r="R2988" s="4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42.75" hidden="1" x14ac:dyDescent="0.4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8219</v>
      </c>
      <c r="G2989" s="4" t="s">
        <v>8224</v>
      </c>
      <c r="H2989" s="4" t="s">
        <v>8246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8303</v>
      </c>
      <c r="O2989" s="7">
        <f t="shared" si="276"/>
        <v>1.1040080000000001</v>
      </c>
      <c r="P2989" s="8">
        <f t="shared" si="277"/>
        <v>104.15</v>
      </c>
      <c r="Q2989" s="4" t="str">
        <f t="shared" si="278"/>
        <v>theater</v>
      </c>
      <c r="R2989" s="4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2.75" hidden="1" x14ac:dyDescent="0.4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8219</v>
      </c>
      <c r="G2990" s="4" t="s">
        <v>8225</v>
      </c>
      <c r="H2990" s="4" t="s">
        <v>8247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8303</v>
      </c>
      <c r="O2990" s="7">
        <f t="shared" si="276"/>
        <v>1</v>
      </c>
      <c r="P2990" s="8">
        <f t="shared" si="277"/>
        <v>35.71</v>
      </c>
      <c r="Q2990" s="4" t="str">
        <f t="shared" si="278"/>
        <v>theater</v>
      </c>
      <c r="R2990" s="4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idden="1" x14ac:dyDescent="0.4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8219</v>
      </c>
      <c r="G2991" s="4" t="s">
        <v>8224</v>
      </c>
      <c r="H2991" s="4" t="s">
        <v>8246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8303</v>
      </c>
      <c r="O2991" s="7">
        <f t="shared" si="276"/>
        <v>1.76535</v>
      </c>
      <c r="P2991" s="8">
        <f t="shared" si="277"/>
        <v>97</v>
      </c>
      <c r="Q2991" s="4" t="str">
        <f t="shared" si="278"/>
        <v>theater</v>
      </c>
      <c r="R2991" s="4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2.75" hidden="1" x14ac:dyDescent="0.4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8219</v>
      </c>
      <c r="G2992" s="4" t="s">
        <v>8224</v>
      </c>
      <c r="H2992" s="4" t="s">
        <v>8246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8303</v>
      </c>
      <c r="O2992" s="7">
        <f t="shared" si="276"/>
        <v>1</v>
      </c>
      <c r="P2992" s="8">
        <f t="shared" si="277"/>
        <v>370.37</v>
      </c>
      <c r="Q2992" s="4" t="str">
        <f t="shared" si="278"/>
        <v>theater</v>
      </c>
      <c r="R2992" s="4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2.75" hidden="1" x14ac:dyDescent="0.4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8219</v>
      </c>
      <c r="G2993" s="4" t="s">
        <v>8224</v>
      </c>
      <c r="H2993" s="4" t="s">
        <v>8246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8303</v>
      </c>
      <c r="O2993" s="7">
        <f t="shared" si="276"/>
        <v>1.0329411764705883</v>
      </c>
      <c r="P2993" s="8">
        <f t="shared" si="277"/>
        <v>94.41</v>
      </c>
      <c r="Q2993" s="4" t="str">
        <f t="shared" si="278"/>
        <v>theater</v>
      </c>
      <c r="R2993" s="4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2.75" hidden="1" x14ac:dyDescent="0.4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8219</v>
      </c>
      <c r="G2994" s="4" t="s">
        <v>8224</v>
      </c>
      <c r="H2994" s="4" t="s">
        <v>8246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8303</v>
      </c>
      <c r="O2994" s="7">
        <f t="shared" si="276"/>
        <v>1.0449999999999999</v>
      </c>
      <c r="P2994" s="8">
        <f t="shared" si="277"/>
        <v>48.98</v>
      </c>
      <c r="Q2994" s="4" t="str">
        <f t="shared" si="278"/>
        <v>theater</v>
      </c>
      <c r="R2994" s="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idden="1" x14ac:dyDescent="0.4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8219</v>
      </c>
      <c r="G2995" s="4" t="s">
        <v>8224</v>
      </c>
      <c r="H2995" s="4" t="s">
        <v>8246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8303</v>
      </c>
      <c r="O2995" s="7">
        <f t="shared" si="276"/>
        <v>1.0029999999999999</v>
      </c>
      <c r="P2995" s="8">
        <f t="shared" si="277"/>
        <v>45.59</v>
      </c>
      <c r="Q2995" s="4" t="str">
        <f t="shared" si="278"/>
        <v>theater</v>
      </c>
      <c r="R2995" s="4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2.75" hidden="1" x14ac:dyDescent="0.4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8219</v>
      </c>
      <c r="G2996" s="4" t="s">
        <v>8225</v>
      </c>
      <c r="H2996" s="4" t="s">
        <v>8247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8303</v>
      </c>
      <c r="O2996" s="7">
        <f t="shared" si="276"/>
        <v>4.577466666666667</v>
      </c>
      <c r="P2996" s="8">
        <f t="shared" si="277"/>
        <v>23.28</v>
      </c>
      <c r="Q2996" s="4" t="str">
        <f t="shared" si="278"/>
        <v>theater</v>
      </c>
      <c r="R2996" s="4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2.75" hidden="1" x14ac:dyDescent="0.4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8219</v>
      </c>
      <c r="G2997" s="4" t="s">
        <v>8224</v>
      </c>
      <c r="H2997" s="4" t="s">
        <v>8246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8303</v>
      </c>
      <c r="O2997" s="7">
        <f t="shared" si="276"/>
        <v>1.0496000000000001</v>
      </c>
      <c r="P2997" s="8">
        <f t="shared" si="277"/>
        <v>63.23</v>
      </c>
      <c r="Q2997" s="4" t="str">
        <f t="shared" si="278"/>
        <v>theater</v>
      </c>
      <c r="R2997" s="4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8.5" hidden="1" x14ac:dyDescent="0.4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8219</v>
      </c>
      <c r="G2998" s="4" t="s">
        <v>8224</v>
      </c>
      <c r="H2998" s="4" t="s">
        <v>8246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8303</v>
      </c>
      <c r="O2998" s="7">
        <f t="shared" si="276"/>
        <v>1.7194285714285715</v>
      </c>
      <c r="P2998" s="8">
        <f t="shared" si="277"/>
        <v>153.52000000000001</v>
      </c>
      <c r="Q2998" s="4" t="str">
        <f t="shared" si="278"/>
        <v>theater</v>
      </c>
      <c r="R2998" s="4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2.75" hidden="1" x14ac:dyDescent="0.4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8219</v>
      </c>
      <c r="G2999" s="4" t="s">
        <v>8224</v>
      </c>
      <c r="H2999" s="4" t="s">
        <v>8246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8303</v>
      </c>
      <c r="O2999" s="7">
        <f t="shared" si="276"/>
        <v>1.0373000000000001</v>
      </c>
      <c r="P2999" s="8">
        <f t="shared" si="277"/>
        <v>90.2</v>
      </c>
      <c r="Q2999" s="4" t="str">
        <f t="shared" si="278"/>
        <v>theater</v>
      </c>
      <c r="R2999" s="4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2.75" hidden="1" x14ac:dyDescent="0.4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8219</v>
      </c>
      <c r="G3000" s="4" t="s">
        <v>8224</v>
      </c>
      <c r="H3000" s="4" t="s">
        <v>8246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8303</v>
      </c>
      <c r="O3000" s="7">
        <f t="shared" si="276"/>
        <v>1.0302899999999999</v>
      </c>
      <c r="P3000" s="8">
        <f t="shared" si="277"/>
        <v>118.97</v>
      </c>
      <c r="Q3000" s="4" t="str">
        <f t="shared" si="278"/>
        <v>theater</v>
      </c>
      <c r="R3000" s="4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2.75" hidden="1" x14ac:dyDescent="0.4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8219</v>
      </c>
      <c r="G3001" s="4" t="s">
        <v>8224</v>
      </c>
      <c r="H3001" s="4" t="s">
        <v>8246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8303</v>
      </c>
      <c r="O3001" s="7">
        <f t="shared" si="276"/>
        <v>1.1888888888888889</v>
      </c>
      <c r="P3001" s="8">
        <f t="shared" si="277"/>
        <v>80.25</v>
      </c>
      <c r="Q3001" s="4" t="str">
        <f t="shared" si="278"/>
        <v>theater</v>
      </c>
      <c r="R3001" s="4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2.75" hidden="1" x14ac:dyDescent="0.4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8219</v>
      </c>
      <c r="G3002" s="4" t="s">
        <v>8224</v>
      </c>
      <c r="H3002" s="4" t="s">
        <v>8246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8303</v>
      </c>
      <c r="O3002" s="7">
        <f t="shared" si="276"/>
        <v>1</v>
      </c>
      <c r="P3002" s="8">
        <f t="shared" si="277"/>
        <v>62.5</v>
      </c>
      <c r="Q3002" s="4" t="str">
        <f t="shared" si="278"/>
        <v>theater</v>
      </c>
      <c r="R3002" s="4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2.75" hidden="1" x14ac:dyDescent="0.4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8219</v>
      </c>
      <c r="G3003" s="4" t="s">
        <v>8224</v>
      </c>
      <c r="H3003" s="4" t="s">
        <v>8246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8303</v>
      </c>
      <c r="O3003" s="7">
        <f t="shared" si="276"/>
        <v>3.1869988910451896</v>
      </c>
      <c r="P3003" s="8">
        <f t="shared" si="277"/>
        <v>131.38</v>
      </c>
      <c r="Q3003" s="4" t="str">
        <f t="shared" si="278"/>
        <v>theater</v>
      </c>
      <c r="R3003" s="4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8.5" hidden="1" x14ac:dyDescent="0.4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8219</v>
      </c>
      <c r="G3004" s="4" t="s">
        <v>8224</v>
      </c>
      <c r="H3004" s="4" t="s">
        <v>8246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8303</v>
      </c>
      <c r="O3004" s="7">
        <f t="shared" si="276"/>
        <v>1.0850614285714286</v>
      </c>
      <c r="P3004" s="8">
        <f t="shared" si="277"/>
        <v>73.03</v>
      </c>
      <c r="Q3004" s="4" t="str">
        <f t="shared" si="278"/>
        <v>theater</v>
      </c>
      <c r="R3004" s="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2.75" hidden="1" x14ac:dyDescent="0.4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8219</v>
      </c>
      <c r="G3005" s="4" t="s">
        <v>8224</v>
      </c>
      <c r="H3005" s="4" t="s">
        <v>8246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8303</v>
      </c>
      <c r="O3005" s="7">
        <f t="shared" si="276"/>
        <v>1.0116666666666667</v>
      </c>
      <c r="P3005" s="8">
        <f t="shared" si="277"/>
        <v>178.53</v>
      </c>
      <c r="Q3005" s="4" t="str">
        <f t="shared" si="278"/>
        <v>theater</v>
      </c>
      <c r="R3005" s="4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42.75" hidden="1" x14ac:dyDescent="0.4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8219</v>
      </c>
      <c r="G3006" s="4" t="s">
        <v>8224</v>
      </c>
      <c r="H3006" s="4" t="s">
        <v>8246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8303</v>
      </c>
      <c r="O3006" s="7">
        <f t="shared" si="276"/>
        <v>1.12815</v>
      </c>
      <c r="P3006" s="8">
        <f t="shared" si="277"/>
        <v>162.91</v>
      </c>
      <c r="Q3006" s="4" t="str">
        <f t="shared" si="278"/>
        <v>theater</v>
      </c>
      <c r="R3006" s="4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42.75" hidden="1" x14ac:dyDescent="0.4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8219</v>
      </c>
      <c r="G3007" s="4" t="s">
        <v>8224</v>
      </c>
      <c r="H3007" s="4" t="s">
        <v>8246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8303</v>
      </c>
      <c r="O3007" s="7">
        <f t="shared" si="276"/>
        <v>1.2049622641509434</v>
      </c>
      <c r="P3007" s="8">
        <f t="shared" si="277"/>
        <v>108.24</v>
      </c>
      <c r="Q3007" s="4" t="str">
        <f t="shared" si="278"/>
        <v>theater</v>
      </c>
      <c r="R3007" s="4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8.5" hidden="1" x14ac:dyDescent="0.4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8219</v>
      </c>
      <c r="G3008" s="4" t="s">
        <v>8229</v>
      </c>
      <c r="H3008" s="4" t="s">
        <v>8251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8303</v>
      </c>
      <c r="O3008" s="7">
        <f t="shared" si="276"/>
        <v>1.0774999999999999</v>
      </c>
      <c r="P3008" s="8">
        <f t="shared" si="277"/>
        <v>88.87</v>
      </c>
      <c r="Q3008" s="4" t="str">
        <f t="shared" si="278"/>
        <v>theater</v>
      </c>
      <c r="R3008" s="4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8.5" hidden="1" x14ac:dyDescent="0.4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8219</v>
      </c>
      <c r="G3009" s="4" t="s">
        <v>8224</v>
      </c>
      <c r="H3009" s="4" t="s">
        <v>8246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8303</v>
      </c>
      <c r="O3009" s="7">
        <f t="shared" si="276"/>
        <v>1.8</v>
      </c>
      <c r="P3009" s="8">
        <f t="shared" si="277"/>
        <v>54</v>
      </c>
      <c r="Q3009" s="4" t="str">
        <f t="shared" si="278"/>
        <v>theater</v>
      </c>
      <c r="R3009" s="4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2.75" hidden="1" x14ac:dyDescent="0.4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8219</v>
      </c>
      <c r="G3010" s="4" t="s">
        <v>8224</v>
      </c>
      <c r="H3010" s="4" t="s">
        <v>8246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8303</v>
      </c>
      <c r="O3010" s="7">
        <f t="shared" ref="O3010:O3073" si="282">E3010/D3010</f>
        <v>1.0116666666666667</v>
      </c>
      <c r="P3010" s="8">
        <f t="shared" ref="P3010:P3073" si="283">ROUND(E3010/L3010, 2)</f>
        <v>116.73</v>
      </c>
      <c r="Q3010" s="4" t="str">
        <f t="shared" si="278"/>
        <v>theater</v>
      </c>
      <c r="R3010" s="4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2.75" hidden="1" x14ac:dyDescent="0.4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8219</v>
      </c>
      <c r="G3011" s="4" t="s">
        <v>8224</v>
      </c>
      <c r="H3011" s="4" t="s">
        <v>8246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8303</v>
      </c>
      <c r="O3011" s="7">
        <f t="shared" si="282"/>
        <v>1.19756</v>
      </c>
      <c r="P3011" s="8">
        <f t="shared" si="283"/>
        <v>233.9</v>
      </c>
      <c r="Q3011" s="4" t="str">
        <f t="shared" ref="Q3011:Q3074" si="284">LEFT(N3011,(SEARCH("/",N3011,1)-1))</f>
        <v>theater</v>
      </c>
      <c r="R3011" s="4" t="str">
        <f t="shared" ref="R3011:R3074" si="285">RIGHT(N3011,(LEN(N3011)-SEARCH("/",N3011,1)))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2.75" hidden="1" x14ac:dyDescent="0.4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8219</v>
      </c>
      <c r="G3012" s="4" t="s">
        <v>8224</v>
      </c>
      <c r="H3012" s="4" t="s">
        <v>8246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8303</v>
      </c>
      <c r="O3012" s="7">
        <f t="shared" si="282"/>
        <v>1.58</v>
      </c>
      <c r="P3012" s="8">
        <f t="shared" si="283"/>
        <v>158</v>
      </c>
      <c r="Q3012" s="4" t="str">
        <f t="shared" si="284"/>
        <v>theater</v>
      </c>
      <c r="R3012" s="4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2.75" hidden="1" x14ac:dyDescent="0.4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8219</v>
      </c>
      <c r="G3013" s="4" t="s">
        <v>8227</v>
      </c>
      <c r="H3013" s="4" t="s">
        <v>8249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8303</v>
      </c>
      <c r="O3013" s="7">
        <f t="shared" si="282"/>
        <v>1.2366666666666666</v>
      </c>
      <c r="P3013" s="8">
        <f t="shared" si="283"/>
        <v>14.84</v>
      </c>
      <c r="Q3013" s="4" t="str">
        <f t="shared" si="284"/>
        <v>theater</v>
      </c>
      <c r="R3013" s="4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2.75" hidden="1" x14ac:dyDescent="0.4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8219</v>
      </c>
      <c r="G3014" s="4" t="s">
        <v>8224</v>
      </c>
      <c r="H3014" s="4" t="s">
        <v>8246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8303</v>
      </c>
      <c r="O3014" s="7">
        <f t="shared" si="282"/>
        <v>1.1712499999999999</v>
      </c>
      <c r="P3014" s="8">
        <f t="shared" si="283"/>
        <v>85.18</v>
      </c>
      <c r="Q3014" s="4" t="str">
        <f t="shared" si="284"/>
        <v>theater</v>
      </c>
      <c r="R3014" s="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2.75" hidden="1" x14ac:dyDescent="0.4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8219</v>
      </c>
      <c r="G3015" s="4" t="s">
        <v>8224</v>
      </c>
      <c r="H3015" s="4" t="s">
        <v>8246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8303</v>
      </c>
      <c r="O3015" s="7">
        <f t="shared" si="282"/>
        <v>1.5696000000000001</v>
      </c>
      <c r="P3015" s="8">
        <f t="shared" si="283"/>
        <v>146.69</v>
      </c>
      <c r="Q3015" s="4" t="str">
        <f t="shared" si="284"/>
        <v>theater</v>
      </c>
      <c r="R3015" s="4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2.75" hidden="1" x14ac:dyDescent="0.4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8219</v>
      </c>
      <c r="G3016" s="4" t="s">
        <v>8224</v>
      </c>
      <c r="H3016" s="4" t="s">
        <v>8246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8303</v>
      </c>
      <c r="O3016" s="7">
        <f t="shared" si="282"/>
        <v>1.13104</v>
      </c>
      <c r="P3016" s="8">
        <f t="shared" si="283"/>
        <v>50.76</v>
      </c>
      <c r="Q3016" s="4" t="str">
        <f t="shared" si="284"/>
        <v>theater</v>
      </c>
      <c r="R3016" s="4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2.75" hidden="1" x14ac:dyDescent="0.4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8219</v>
      </c>
      <c r="G3017" s="4" t="s">
        <v>8224</v>
      </c>
      <c r="H3017" s="4" t="s">
        <v>8246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8303</v>
      </c>
      <c r="O3017" s="7">
        <f t="shared" si="282"/>
        <v>1.0317647058823529</v>
      </c>
      <c r="P3017" s="8">
        <f t="shared" si="283"/>
        <v>87.7</v>
      </c>
      <c r="Q3017" s="4" t="str">
        <f t="shared" si="284"/>
        <v>theater</v>
      </c>
      <c r="R3017" s="4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42.75" hidden="1" x14ac:dyDescent="0.4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8219</v>
      </c>
      <c r="G3018" s="4" t="s">
        <v>8224</v>
      </c>
      <c r="H3018" s="4" t="s">
        <v>8246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8303</v>
      </c>
      <c r="O3018" s="7">
        <f t="shared" si="282"/>
        <v>1.0261176470588236</v>
      </c>
      <c r="P3018" s="8">
        <f t="shared" si="283"/>
        <v>242.28</v>
      </c>
      <c r="Q3018" s="4" t="str">
        <f t="shared" si="284"/>
        <v>theater</v>
      </c>
      <c r="R3018" s="4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2.75" hidden="1" x14ac:dyDescent="0.4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8219</v>
      </c>
      <c r="G3019" s="4" t="s">
        <v>8224</v>
      </c>
      <c r="H3019" s="4" t="s">
        <v>8246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8303</v>
      </c>
      <c r="O3019" s="7">
        <f t="shared" si="282"/>
        <v>1.0584090909090909</v>
      </c>
      <c r="P3019" s="8">
        <f t="shared" si="283"/>
        <v>146.44999999999999</v>
      </c>
      <c r="Q3019" s="4" t="str">
        <f t="shared" si="284"/>
        <v>theater</v>
      </c>
      <c r="R3019" s="4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2.75" hidden="1" x14ac:dyDescent="0.4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8219</v>
      </c>
      <c r="G3020" s="4" t="s">
        <v>8230</v>
      </c>
      <c r="H3020" s="4" t="s">
        <v>8249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8303</v>
      </c>
      <c r="O3020" s="7">
        <f t="shared" si="282"/>
        <v>1.0071428571428571</v>
      </c>
      <c r="P3020" s="8">
        <f t="shared" si="283"/>
        <v>103.17</v>
      </c>
      <c r="Q3020" s="4" t="str">
        <f t="shared" si="284"/>
        <v>theater</v>
      </c>
      <c r="R3020" s="4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2.75" hidden="1" x14ac:dyDescent="0.4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8219</v>
      </c>
      <c r="G3021" s="4" t="s">
        <v>8224</v>
      </c>
      <c r="H3021" s="4" t="s">
        <v>8246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8303</v>
      </c>
      <c r="O3021" s="7">
        <f t="shared" si="282"/>
        <v>1.2123333333333333</v>
      </c>
      <c r="P3021" s="8">
        <f t="shared" si="283"/>
        <v>80.459999999999994</v>
      </c>
      <c r="Q3021" s="4" t="str">
        <f t="shared" si="284"/>
        <v>theater</v>
      </c>
      <c r="R3021" s="4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42.75" hidden="1" x14ac:dyDescent="0.4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8219</v>
      </c>
      <c r="G3022" s="4" t="s">
        <v>8224</v>
      </c>
      <c r="H3022" s="4" t="s">
        <v>8246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8303</v>
      </c>
      <c r="O3022" s="7">
        <f t="shared" si="282"/>
        <v>1.0057142857142858</v>
      </c>
      <c r="P3022" s="8">
        <f t="shared" si="283"/>
        <v>234.67</v>
      </c>
      <c r="Q3022" s="4" t="str">
        <f t="shared" si="284"/>
        <v>theater</v>
      </c>
      <c r="R3022" s="4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2.75" hidden="1" x14ac:dyDescent="0.4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8219</v>
      </c>
      <c r="G3023" s="4" t="s">
        <v>8224</v>
      </c>
      <c r="H3023" s="4" t="s">
        <v>8246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8303</v>
      </c>
      <c r="O3023" s="7">
        <f t="shared" si="282"/>
        <v>1.1602222222222223</v>
      </c>
      <c r="P3023" s="8">
        <f t="shared" si="283"/>
        <v>50.69</v>
      </c>
      <c r="Q3023" s="4" t="str">
        <f t="shared" si="284"/>
        <v>theater</v>
      </c>
      <c r="R3023" s="4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2.75" hidden="1" x14ac:dyDescent="0.4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8219</v>
      </c>
      <c r="G3024" s="4" t="s">
        <v>8224</v>
      </c>
      <c r="H3024" s="4" t="s">
        <v>8246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8303</v>
      </c>
      <c r="O3024" s="7">
        <f t="shared" si="282"/>
        <v>1.0087999999999999</v>
      </c>
      <c r="P3024" s="8">
        <f t="shared" si="283"/>
        <v>162.71</v>
      </c>
      <c r="Q3024" s="4" t="str">
        <f t="shared" si="284"/>
        <v>theater</v>
      </c>
      <c r="R3024" s="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42.75" hidden="1" x14ac:dyDescent="0.4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8219</v>
      </c>
      <c r="G3025" s="4" t="s">
        <v>8225</v>
      </c>
      <c r="H3025" s="4" t="s">
        <v>8247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8303</v>
      </c>
      <c r="O3025" s="7">
        <f t="shared" si="282"/>
        <v>1.03</v>
      </c>
      <c r="P3025" s="8">
        <f t="shared" si="283"/>
        <v>120.17</v>
      </c>
      <c r="Q3025" s="4" t="str">
        <f t="shared" si="284"/>
        <v>theater</v>
      </c>
      <c r="R3025" s="4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2.75" hidden="1" x14ac:dyDescent="0.4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8219</v>
      </c>
      <c r="G3026" s="4" t="s">
        <v>8224</v>
      </c>
      <c r="H3026" s="4" t="s">
        <v>8246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8303</v>
      </c>
      <c r="O3026" s="7">
        <f t="shared" si="282"/>
        <v>2.4641999999999999</v>
      </c>
      <c r="P3026" s="8">
        <f t="shared" si="283"/>
        <v>67.7</v>
      </c>
      <c r="Q3026" s="4" t="str">
        <f t="shared" si="284"/>
        <v>theater</v>
      </c>
      <c r="R3026" s="4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2.75" hidden="1" x14ac:dyDescent="0.4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8219</v>
      </c>
      <c r="G3027" s="4" t="s">
        <v>8225</v>
      </c>
      <c r="H3027" s="4" t="s">
        <v>8247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8303</v>
      </c>
      <c r="O3027" s="7">
        <f t="shared" si="282"/>
        <v>3.0219999999999998</v>
      </c>
      <c r="P3027" s="8">
        <f t="shared" si="283"/>
        <v>52.1</v>
      </c>
      <c r="Q3027" s="4" t="str">
        <f t="shared" si="284"/>
        <v>theater</v>
      </c>
      <c r="R3027" s="4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42.75" hidden="1" x14ac:dyDescent="0.4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8219</v>
      </c>
      <c r="G3028" s="4" t="s">
        <v>8225</v>
      </c>
      <c r="H3028" s="4" t="s">
        <v>8247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8303</v>
      </c>
      <c r="O3028" s="7">
        <f t="shared" si="282"/>
        <v>1.4333333333333333</v>
      </c>
      <c r="P3028" s="8">
        <f t="shared" si="283"/>
        <v>51.6</v>
      </c>
      <c r="Q3028" s="4" t="str">
        <f t="shared" si="284"/>
        <v>theater</v>
      </c>
      <c r="R3028" s="4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2.75" hidden="1" x14ac:dyDescent="0.4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8219</v>
      </c>
      <c r="G3029" s="4" t="s">
        <v>8224</v>
      </c>
      <c r="H3029" s="4" t="s">
        <v>8246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8303</v>
      </c>
      <c r="O3029" s="7">
        <f t="shared" si="282"/>
        <v>1.3144</v>
      </c>
      <c r="P3029" s="8">
        <f t="shared" si="283"/>
        <v>164.3</v>
      </c>
      <c r="Q3029" s="4" t="str">
        <f t="shared" si="284"/>
        <v>theater</v>
      </c>
      <c r="R3029" s="4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8.5" hidden="1" x14ac:dyDescent="0.4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8219</v>
      </c>
      <c r="G3030" s="4" t="s">
        <v>8224</v>
      </c>
      <c r="H3030" s="4" t="s">
        <v>8246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8303</v>
      </c>
      <c r="O3030" s="7">
        <f t="shared" si="282"/>
        <v>1.6801999999999999</v>
      </c>
      <c r="P3030" s="8">
        <f t="shared" si="283"/>
        <v>84.86</v>
      </c>
      <c r="Q3030" s="4" t="str">
        <f t="shared" si="284"/>
        <v>theater</v>
      </c>
      <c r="R3030" s="4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2.75" hidden="1" x14ac:dyDescent="0.4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8219</v>
      </c>
      <c r="G3031" s="4" t="s">
        <v>8224</v>
      </c>
      <c r="H3031" s="4" t="s">
        <v>8246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8303</v>
      </c>
      <c r="O3031" s="7">
        <f t="shared" si="282"/>
        <v>1.0967666666666667</v>
      </c>
      <c r="P3031" s="8">
        <f t="shared" si="283"/>
        <v>94.55</v>
      </c>
      <c r="Q3031" s="4" t="str">
        <f t="shared" si="284"/>
        <v>theater</v>
      </c>
      <c r="R3031" s="4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2.75" hidden="1" x14ac:dyDescent="0.4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8219</v>
      </c>
      <c r="G3032" s="4" t="s">
        <v>8224</v>
      </c>
      <c r="H3032" s="4" t="s">
        <v>8246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8303</v>
      </c>
      <c r="O3032" s="7">
        <f t="shared" si="282"/>
        <v>1.0668571428571429</v>
      </c>
      <c r="P3032" s="8">
        <f t="shared" si="283"/>
        <v>45.54</v>
      </c>
      <c r="Q3032" s="4" t="str">
        <f t="shared" si="284"/>
        <v>theater</v>
      </c>
      <c r="R3032" s="4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1.25" hidden="1" x14ac:dyDescent="0.4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8219</v>
      </c>
      <c r="G3033" s="4" t="s">
        <v>8224</v>
      </c>
      <c r="H3033" s="4" t="s">
        <v>8246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8303</v>
      </c>
      <c r="O3033" s="7">
        <f t="shared" si="282"/>
        <v>1</v>
      </c>
      <c r="P3033" s="8">
        <f t="shared" si="283"/>
        <v>51.72</v>
      </c>
      <c r="Q3033" s="4" t="str">
        <f t="shared" si="284"/>
        <v>theater</v>
      </c>
      <c r="R3033" s="4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2.75" hidden="1" x14ac:dyDescent="0.4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8219</v>
      </c>
      <c r="G3034" s="4" t="s">
        <v>8224</v>
      </c>
      <c r="H3034" s="4" t="s">
        <v>8246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8303</v>
      </c>
      <c r="O3034" s="7">
        <f t="shared" si="282"/>
        <v>1.272</v>
      </c>
      <c r="P3034" s="8">
        <f t="shared" si="283"/>
        <v>50.88</v>
      </c>
      <c r="Q3034" s="4" t="str">
        <f t="shared" si="284"/>
        <v>theater</v>
      </c>
      <c r="R3034" s="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2.75" hidden="1" x14ac:dyDescent="0.4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8219</v>
      </c>
      <c r="G3035" s="4" t="s">
        <v>8224</v>
      </c>
      <c r="H3035" s="4" t="s">
        <v>8246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8303</v>
      </c>
      <c r="O3035" s="7">
        <f t="shared" si="282"/>
        <v>1.4653333333333334</v>
      </c>
      <c r="P3035" s="8">
        <f t="shared" si="283"/>
        <v>191.13</v>
      </c>
      <c r="Q3035" s="4" t="str">
        <f t="shared" si="284"/>
        <v>theater</v>
      </c>
      <c r="R3035" s="4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57" hidden="1" x14ac:dyDescent="0.4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8219</v>
      </c>
      <c r="G3036" s="4" t="s">
        <v>8224</v>
      </c>
      <c r="H3036" s="4" t="s">
        <v>8246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8303</v>
      </c>
      <c r="O3036" s="7">
        <f t="shared" si="282"/>
        <v>1.1253599999999999</v>
      </c>
      <c r="P3036" s="8">
        <f t="shared" si="283"/>
        <v>89.31</v>
      </c>
      <c r="Q3036" s="4" t="str">
        <f t="shared" si="284"/>
        <v>theater</v>
      </c>
      <c r="R3036" s="4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8.5" hidden="1" x14ac:dyDescent="0.4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8219</v>
      </c>
      <c r="G3037" s="4" t="s">
        <v>8224</v>
      </c>
      <c r="H3037" s="4" t="s">
        <v>8246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8303</v>
      </c>
      <c r="O3037" s="7">
        <f t="shared" si="282"/>
        <v>1.0878684000000001</v>
      </c>
      <c r="P3037" s="8">
        <f t="shared" si="283"/>
        <v>88.59</v>
      </c>
      <c r="Q3037" s="4" t="str">
        <f t="shared" si="284"/>
        <v>theater</v>
      </c>
      <c r="R3037" s="4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2.75" hidden="1" x14ac:dyDescent="0.4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8219</v>
      </c>
      <c r="G3038" s="4" t="s">
        <v>8224</v>
      </c>
      <c r="H3038" s="4" t="s">
        <v>8246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8303</v>
      </c>
      <c r="O3038" s="7">
        <f t="shared" si="282"/>
        <v>1.26732</v>
      </c>
      <c r="P3038" s="8">
        <f t="shared" si="283"/>
        <v>96.3</v>
      </c>
      <c r="Q3038" s="4" t="str">
        <f t="shared" si="284"/>
        <v>theater</v>
      </c>
      <c r="R3038" s="4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7" hidden="1" x14ac:dyDescent="0.4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8219</v>
      </c>
      <c r="G3039" s="4" t="s">
        <v>8224</v>
      </c>
      <c r="H3039" s="4" t="s">
        <v>8246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8303</v>
      </c>
      <c r="O3039" s="7">
        <f t="shared" si="282"/>
        <v>2.1320000000000001</v>
      </c>
      <c r="P3039" s="8">
        <f t="shared" si="283"/>
        <v>33.31</v>
      </c>
      <c r="Q3039" s="4" t="str">
        <f t="shared" si="284"/>
        <v>theater</v>
      </c>
      <c r="R3039" s="4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2.75" hidden="1" x14ac:dyDescent="0.4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8219</v>
      </c>
      <c r="G3040" s="4" t="s">
        <v>8224</v>
      </c>
      <c r="H3040" s="4" t="s">
        <v>8246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8303</v>
      </c>
      <c r="O3040" s="7">
        <f t="shared" si="282"/>
        <v>1.0049999999999999</v>
      </c>
      <c r="P3040" s="8">
        <f t="shared" si="283"/>
        <v>37.22</v>
      </c>
      <c r="Q3040" s="4" t="str">
        <f t="shared" si="284"/>
        <v>theater</v>
      </c>
      <c r="R3040" s="4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2.75" hidden="1" x14ac:dyDescent="0.4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8219</v>
      </c>
      <c r="G3041" s="4" t="s">
        <v>8224</v>
      </c>
      <c r="H3041" s="4" t="s">
        <v>8246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8303</v>
      </c>
      <c r="O3041" s="7">
        <f t="shared" si="282"/>
        <v>1.0871389999999999</v>
      </c>
      <c r="P3041" s="8">
        <f t="shared" si="283"/>
        <v>92.13</v>
      </c>
      <c r="Q3041" s="4" t="str">
        <f t="shared" si="284"/>
        <v>theater</v>
      </c>
      <c r="R3041" s="4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2.75" hidden="1" x14ac:dyDescent="0.4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8219</v>
      </c>
      <c r="G3042" s="4" t="s">
        <v>8224</v>
      </c>
      <c r="H3042" s="4" t="s">
        <v>8246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8303</v>
      </c>
      <c r="O3042" s="7">
        <f t="shared" si="282"/>
        <v>1.075</v>
      </c>
      <c r="P3042" s="8">
        <f t="shared" si="283"/>
        <v>76.790000000000006</v>
      </c>
      <c r="Q3042" s="4" t="str">
        <f t="shared" si="284"/>
        <v>theater</v>
      </c>
      <c r="R3042" s="4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8.5" hidden="1" x14ac:dyDescent="0.4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8219</v>
      </c>
      <c r="G3043" s="4" t="s">
        <v>8224</v>
      </c>
      <c r="H3043" s="4" t="s">
        <v>8246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8303</v>
      </c>
      <c r="O3043" s="7">
        <f t="shared" si="282"/>
        <v>1.1048192771084338</v>
      </c>
      <c r="P3043" s="8">
        <f t="shared" si="283"/>
        <v>96.53</v>
      </c>
      <c r="Q3043" s="4" t="str">
        <f t="shared" si="284"/>
        <v>theater</v>
      </c>
      <c r="R3043" s="4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42.75" hidden="1" x14ac:dyDescent="0.4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8219</v>
      </c>
      <c r="G3044" s="4" t="s">
        <v>8225</v>
      </c>
      <c r="H3044" s="4" t="s">
        <v>8247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8303</v>
      </c>
      <c r="O3044" s="7">
        <f t="shared" si="282"/>
        <v>1.28</v>
      </c>
      <c r="P3044" s="8">
        <f t="shared" si="283"/>
        <v>51.89</v>
      </c>
      <c r="Q3044" s="4" t="str">
        <f t="shared" si="284"/>
        <v>theater</v>
      </c>
      <c r="R3044" s="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2.75" hidden="1" x14ac:dyDescent="0.4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8219</v>
      </c>
      <c r="G3045" s="4" t="s">
        <v>8229</v>
      </c>
      <c r="H3045" s="4" t="s">
        <v>8251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8303</v>
      </c>
      <c r="O3045" s="7">
        <f t="shared" si="282"/>
        <v>1.1000666666666667</v>
      </c>
      <c r="P3045" s="8">
        <f t="shared" si="283"/>
        <v>128.91</v>
      </c>
      <c r="Q3045" s="4" t="str">
        <f t="shared" si="284"/>
        <v>theater</v>
      </c>
      <c r="R3045" s="4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2.75" hidden="1" x14ac:dyDescent="0.4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8219</v>
      </c>
      <c r="G3046" s="4" t="s">
        <v>8224</v>
      </c>
      <c r="H3046" s="4" t="s">
        <v>8246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8303</v>
      </c>
      <c r="O3046" s="7">
        <f t="shared" si="282"/>
        <v>1.0934166666666667</v>
      </c>
      <c r="P3046" s="8">
        <f t="shared" si="283"/>
        <v>84.11</v>
      </c>
      <c r="Q3046" s="4" t="str">
        <f t="shared" si="284"/>
        <v>theater</v>
      </c>
      <c r="R3046" s="4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42.75" hidden="1" x14ac:dyDescent="0.4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8219</v>
      </c>
      <c r="G3047" s="4" t="s">
        <v>8224</v>
      </c>
      <c r="H3047" s="4" t="s">
        <v>8246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8303</v>
      </c>
      <c r="O3047" s="7">
        <f t="shared" si="282"/>
        <v>1.3270650000000002</v>
      </c>
      <c r="P3047" s="8">
        <f t="shared" si="283"/>
        <v>82.94</v>
      </c>
      <c r="Q3047" s="4" t="str">
        <f t="shared" si="284"/>
        <v>theater</v>
      </c>
      <c r="R3047" s="4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42.75" hidden="1" x14ac:dyDescent="0.4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8219</v>
      </c>
      <c r="G3048" s="4" t="s">
        <v>8224</v>
      </c>
      <c r="H3048" s="4" t="s">
        <v>8246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8303</v>
      </c>
      <c r="O3048" s="7">
        <f t="shared" si="282"/>
        <v>1.9084810126582279</v>
      </c>
      <c r="P3048" s="8">
        <f t="shared" si="283"/>
        <v>259.95</v>
      </c>
      <c r="Q3048" s="4" t="str">
        <f t="shared" si="284"/>
        <v>theater</v>
      </c>
      <c r="R3048" s="4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2.75" hidden="1" x14ac:dyDescent="0.4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8219</v>
      </c>
      <c r="G3049" s="4" t="s">
        <v>8224</v>
      </c>
      <c r="H3049" s="4" t="s">
        <v>8246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8303</v>
      </c>
      <c r="O3049" s="7">
        <f t="shared" si="282"/>
        <v>1.49</v>
      </c>
      <c r="P3049" s="8">
        <f t="shared" si="283"/>
        <v>37.25</v>
      </c>
      <c r="Q3049" s="4" t="str">
        <f t="shared" si="284"/>
        <v>theater</v>
      </c>
      <c r="R3049" s="4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42.75" hidden="1" x14ac:dyDescent="0.4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8219</v>
      </c>
      <c r="G3050" s="4" t="s">
        <v>8224</v>
      </c>
      <c r="H3050" s="4" t="s">
        <v>8246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8303</v>
      </c>
      <c r="O3050" s="7">
        <f t="shared" si="282"/>
        <v>1.6639999999999999</v>
      </c>
      <c r="P3050" s="8">
        <f t="shared" si="283"/>
        <v>177.02</v>
      </c>
      <c r="Q3050" s="4" t="str">
        <f t="shared" si="284"/>
        <v>theater</v>
      </c>
      <c r="R3050" s="4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42.75" hidden="1" x14ac:dyDescent="0.4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8219</v>
      </c>
      <c r="G3051" s="4" t="s">
        <v>8224</v>
      </c>
      <c r="H3051" s="4" t="s">
        <v>8246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8303</v>
      </c>
      <c r="O3051" s="7">
        <f t="shared" si="282"/>
        <v>1.0666666666666667</v>
      </c>
      <c r="P3051" s="8">
        <f t="shared" si="283"/>
        <v>74.069999999999993</v>
      </c>
      <c r="Q3051" s="4" t="str">
        <f t="shared" si="284"/>
        <v>theater</v>
      </c>
      <c r="R3051" s="4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8.5" hidden="1" x14ac:dyDescent="0.4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8219</v>
      </c>
      <c r="G3052" s="4" t="s">
        <v>8224</v>
      </c>
      <c r="H3052" s="4" t="s">
        <v>8246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8303</v>
      </c>
      <c r="O3052" s="7">
        <f t="shared" si="282"/>
        <v>1.06</v>
      </c>
      <c r="P3052" s="8">
        <f t="shared" si="283"/>
        <v>70.67</v>
      </c>
      <c r="Q3052" s="4" t="str">
        <f t="shared" si="284"/>
        <v>theater</v>
      </c>
      <c r="R3052" s="4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42.75" x14ac:dyDescent="0.4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8221</v>
      </c>
      <c r="G3053" s="4" t="s">
        <v>8225</v>
      </c>
      <c r="H3053" s="4" t="s">
        <v>8247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8303</v>
      </c>
      <c r="O3053" s="7">
        <f t="shared" si="282"/>
        <v>0.23628571428571429</v>
      </c>
      <c r="P3053" s="8">
        <f t="shared" si="283"/>
        <v>23.63</v>
      </c>
      <c r="Q3053" s="4" t="str">
        <f t="shared" si="284"/>
        <v>theater</v>
      </c>
      <c r="R3053" s="4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28.5" x14ac:dyDescent="0.4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8221</v>
      </c>
      <c r="G3054" s="4" t="s">
        <v>8224</v>
      </c>
      <c r="H3054" s="4" t="s">
        <v>8246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8303</v>
      </c>
      <c r="O3054" s="7">
        <f t="shared" si="282"/>
        <v>1.5E-3</v>
      </c>
      <c r="P3054" s="8">
        <f t="shared" si="283"/>
        <v>37.5</v>
      </c>
      <c r="Q3054" s="4" t="str">
        <f t="shared" si="284"/>
        <v>theater</v>
      </c>
      <c r="R3054" s="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42.75" x14ac:dyDescent="0.4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8221</v>
      </c>
      <c r="G3055" s="4" t="s">
        <v>8224</v>
      </c>
      <c r="H3055" s="4" t="s">
        <v>8246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8303</v>
      </c>
      <c r="O3055" s="7">
        <f t="shared" si="282"/>
        <v>4.0000000000000001E-3</v>
      </c>
      <c r="P3055" s="8">
        <f t="shared" si="283"/>
        <v>13.33</v>
      </c>
      <c r="Q3055" s="4" t="str">
        <f t="shared" si="284"/>
        <v>theater</v>
      </c>
      <c r="R3055" s="4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42.75" x14ac:dyDescent="0.4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8221</v>
      </c>
      <c r="G3056" s="4" t="s">
        <v>8224</v>
      </c>
      <c r="H3056" s="4" t="s">
        <v>8246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8303</v>
      </c>
      <c r="O3056" s="7">
        <f t="shared" si="282"/>
        <v>0</v>
      </c>
      <c r="P3056" s="8" t="e">
        <f t="shared" si="283"/>
        <v>#DIV/0!</v>
      </c>
      <c r="Q3056" s="4" t="str">
        <f t="shared" si="284"/>
        <v>theater</v>
      </c>
      <c r="R3056" s="4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2.75" x14ac:dyDescent="0.4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8221</v>
      </c>
      <c r="G3057" s="4" t="s">
        <v>8224</v>
      </c>
      <c r="H3057" s="4" t="s">
        <v>8246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8303</v>
      </c>
      <c r="O3057" s="7">
        <f t="shared" si="282"/>
        <v>5.0000000000000002E-5</v>
      </c>
      <c r="P3057" s="8">
        <f t="shared" si="283"/>
        <v>1</v>
      </c>
      <c r="Q3057" s="4" t="str">
        <f t="shared" si="284"/>
        <v>theater</v>
      </c>
      <c r="R3057" s="4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2.75" x14ac:dyDescent="0.4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8221</v>
      </c>
      <c r="G3058" s="4" t="s">
        <v>8224</v>
      </c>
      <c r="H3058" s="4" t="s">
        <v>8246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8303</v>
      </c>
      <c r="O3058" s="7">
        <f t="shared" si="282"/>
        <v>0</v>
      </c>
      <c r="P3058" s="8" t="e">
        <f t="shared" si="283"/>
        <v>#DIV/0!</v>
      </c>
      <c r="Q3058" s="4" t="str">
        <f t="shared" si="284"/>
        <v>theater</v>
      </c>
      <c r="R3058" s="4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2.75" x14ac:dyDescent="0.4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8221</v>
      </c>
      <c r="G3059" s="4" t="s">
        <v>8225</v>
      </c>
      <c r="H3059" s="4" t="s">
        <v>8247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8303</v>
      </c>
      <c r="O3059" s="7">
        <f t="shared" si="282"/>
        <v>0</v>
      </c>
      <c r="P3059" s="8" t="e">
        <f t="shared" si="283"/>
        <v>#DIV/0!</v>
      </c>
      <c r="Q3059" s="4" t="str">
        <f t="shared" si="284"/>
        <v>theater</v>
      </c>
      <c r="R3059" s="4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42.75" x14ac:dyDescent="0.4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8221</v>
      </c>
      <c r="G3060" s="4" t="s">
        <v>8237</v>
      </c>
      <c r="H3060" s="4" t="s">
        <v>8249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8303</v>
      </c>
      <c r="O3060" s="7">
        <f t="shared" si="282"/>
        <v>1.6666666666666666E-4</v>
      </c>
      <c r="P3060" s="8">
        <f t="shared" si="283"/>
        <v>1</v>
      </c>
      <c r="Q3060" s="4" t="str">
        <f t="shared" si="284"/>
        <v>theater</v>
      </c>
      <c r="R3060" s="4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2.75" x14ac:dyDescent="0.4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8221</v>
      </c>
      <c r="G3061" s="4" t="s">
        <v>8224</v>
      </c>
      <c r="H3061" s="4" t="s">
        <v>8246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8303</v>
      </c>
      <c r="O3061" s="7">
        <f t="shared" si="282"/>
        <v>3.0066666666666665E-2</v>
      </c>
      <c r="P3061" s="8">
        <f t="shared" si="283"/>
        <v>41</v>
      </c>
      <c r="Q3061" s="4" t="str">
        <f t="shared" si="284"/>
        <v>theater</v>
      </c>
      <c r="R3061" s="4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8.5" x14ac:dyDescent="0.4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8221</v>
      </c>
      <c r="G3062" s="4" t="s">
        <v>8224</v>
      </c>
      <c r="H3062" s="4" t="s">
        <v>8246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8303</v>
      </c>
      <c r="O3062" s="7">
        <f t="shared" si="282"/>
        <v>1.5227272727272728E-3</v>
      </c>
      <c r="P3062" s="8">
        <f t="shared" si="283"/>
        <v>55.83</v>
      </c>
      <c r="Q3062" s="4" t="str">
        <f t="shared" si="284"/>
        <v>theater</v>
      </c>
      <c r="R3062" s="4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4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8221</v>
      </c>
      <c r="G3063" s="4" t="s">
        <v>8224</v>
      </c>
      <c r="H3063" s="4" t="s">
        <v>8246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8303</v>
      </c>
      <c r="O3063" s="7">
        <f t="shared" si="282"/>
        <v>0</v>
      </c>
      <c r="P3063" s="8" t="e">
        <f t="shared" si="283"/>
        <v>#DIV/0!</v>
      </c>
      <c r="Q3063" s="4" t="str">
        <f t="shared" si="284"/>
        <v>theater</v>
      </c>
      <c r="R3063" s="4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2.75" x14ac:dyDescent="0.4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8221</v>
      </c>
      <c r="G3064" s="4" t="s">
        <v>8224</v>
      </c>
      <c r="H3064" s="4" t="s">
        <v>8246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8303</v>
      </c>
      <c r="O3064" s="7">
        <f t="shared" si="282"/>
        <v>0.66839999999999999</v>
      </c>
      <c r="P3064" s="8">
        <f t="shared" si="283"/>
        <v>99.76</v>
      </c>
      <c r="Q3064" s="4" t="str">
        <f t="shared" si="284"/>
        <v>theater</v>
      </c>
      <c r="R3064" s="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2.75" x14ac:dyDescent="0.4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8221</v>
      </c>
      <c r="G3065" s="4" t="s">
        <v>8224</v>
      </c>
      <c r="H3065" s="4" t="s">
        <v>8246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8303</v>
      </c>
      <c r="O3065" s="7">
        <f t="shared" si="282"/>
        <v>0.19566666666666666</v>
      </c>
      <c r="P3065" s="8">
        <f t="shared" si="283"/>
        <v>25.52</v>
      </c>
      <c r="Q3065" s="4" t="str">
        <f t="shared" si="284"/>
        <v>theater</v>
      </c>
      <c r="R3065" s="4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8.5" x14ac:dyDescent="0.4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8221</v>
      </c>
      <c r="G3066" s="4" t="s">
        <v>8224</v>
      </c>
      <c r="H3066" s="4" t="s">
        <v>8246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8303</v>
      </c>
      <c r="O3066" s="7">
        <f t="shared" si="282"/>
        <v>0.11294666666666667</v>
      </c>
      <c r="P3066" s="8">
        <f t="shared" si="283"/>
        <v>117.65</v>
      </c>
      <c r="Q3066" s="4" t="str">
        <f t="shared" si="284"/>
        <v>theater</v>
      </c>
      <c r="R3066" s="4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2.75" x14ac:dyDescent="0.4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8221</v>
      </c>
      <c r="G3067" s="4" t="s">
        <v>8224</v>
      </c>
      <c r="H3067" s="4" t="s">
        <v>8246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8303</v>
      </c>
      <c r="O3067" s="7">
        <f t="shared" si="282"/>
        <v>4.0000000000000002E-4</v>
      </c>
      <c r="P3067" s="8">
        <f t="shared" si="283"/>
        <v>5</v>
      </c>
      <c r="Q3067" s="4" t="str">
        <f t="shared" si="284"/>
        <v>theater</v>
      </c>
      <c r="R3067" s="4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2.75" x14ac:dyDescent="0.4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8221</v>
      </c>
      <c r="G3068" s="4" t="s">
        <v>8226</v>
      </c>
      <c r="H3068" s="4" t="s">
        <v>8248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8303</v>
      </c>
      <c r="O3068" s="7">
        <f t="shared" si="282"/>
        <v>0.11985714285714286</v>
      </c>
      <c r="P3068" s="8">
        <f t="shared" si="283"/>
        <v>2796.67</v>
      </c>
      <c r="Q3068" s="4" t="str">
        <f t="shared" si="284"/>
        <v>theater</v>
      </c>
      <c r="R3068" s="4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2.75" x14ac:dyDescent="0.4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8221</v>
      </c>
      <c r="G3069" s="4" t="s">
        <v>8228</v>
      </c>
      <c r="H3069" s="4" t="s">
        <v>8250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8303</v>
      </c>
      <c r="O3069" s="7">
        <f t="shared" si="282"/>
        <v>2.5000000000000001E-2</v>
      </c>
      <c r="P3069" s="8">
        <f t="shared" si="283"/>
        <v>200</v>
      </c>
      <c r="Q3069" s="4" t="str">
        <f t="shared" si="284"/>
        <v>theater</v>
      </c>
      <c r="R3069" s="4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42.75" x14ac:dyDescent="0.4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8221</v>
      </c>
      <c r="G3070" s="4" t="s">
        <v>8224</v>
      </c>
      <c r="H3070" s="4" t="s">
        <v>8246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8303</v>
      </c>
      <c r="O3070" s="7">
        <f t="shared" si="282"/>
        <v>6.9999999999999999E-4</v>
      </c>
      <c r="P3070" s="8">
        <f t="shared" si="283"/>
        <v>87.5</v>
      </c>
      <c r="Q3070" s="4" t="str">
        <f t="shared" si="284"/>
        <v>theater</v>
      </c>
      <c r="R3070" s="4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2.75" x14ac:dyDescent="0.4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8221</v>
      </c>
      <c r="G3071" s="4" t="s">
        <v>8224</v>
      </c>
      <c r="H3071" s="4" t="s">
        <v>8246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8303</v>
      </c>
      <c r="O3071" s="7">
        <f t="shared" si="282"/>
        <v>0.14099999999999999</v>
      </c>
      <c r="P3071" s="8">
        <f t="shared" si="283"/>
        <v>20.14</v>
      </c>
      <c r="Q3071" s="4" t="str">
        <f t="shared" si="284"/>
        <v>theater</v>
      </c>
      <c r="R3071" s="4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2.75" x14ac:dyDescent="0.4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8221</v>
      </c>
      <c r="G3072" s="4" t="s">
        <v>8225</v>
      </c>
      <c r="H3072" s="4" t="s">
        <v>8247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8303</v>
      </c>
      <c r="O3072" s="7">
        <f t="shared" si="282"/>
        <v>3.3399999999999999E-2</v>
      </c>
      <c r="P3072" s="8">
        <f t="shared" si="283"/>
        <v>20.88</v>
      </c>
      <c r="Q3072" s="4" t="str">
        <f t="shared" si="284"/>
        <v>theater</v>
      </c>
      <c r="R3072" s="4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2.75" x14ac:dyDescent="0.4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8221</v>
      </c>
      <c r="G3073" s="4" t="s">
        <v>8224</v>
      </c>
      <c r="H3073" s="4" t="s">
        <v>8246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8303</v>
      </c>
      <c r="O3073" s="7">
        <f t="shared" si="282"/>
        <v>0.59775</v>
      </c>
      <c r="P3073" s="8">
        <f t="shared" si="283"/>
        <v>61.31</v>
      </c>
      <c r="Q3073" s="4" t="str">
        <f t="shared" si="284"/>
        <v>theater</v>
      </c>
      <c r="R3073" s="4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2.75" x14ac:dyDescent="0.4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8221</v>
      </c>
      <c r="G3074" s="4" t="s">
        <v>8224</v>
      </c>
      <c r="H3074" s="4" t="s">
        <v>8246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8303</v>
      </c>
      <c r="O3074" s="7">
        <f t="shared" ref="O3074:O3137" si="288">E3074/D3074</f>
        <v>1.6666666666666666E-4</v>
      </c>
      <c r="P3074" s="8">
        <f t="shared" ref="P3074:P3137" si="289">ROUND(E3074/L3074, 2)</f>
        <v>1</v>
      </c>
      <c r="Q3074" s="4" t="str">
        <f t="shared" si="284"/>
        <v>theater</v>
      </c>
      <c r="R3074" s="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2.75" x14ac:dyDescent="0.4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8221</v>
      </c>
      <c r="G3075" s="4" t="s">
        <v>8224</v>
      </c>
      <c r="H3075" s="4" t="s">
        <v>8246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8303</v>
      </c>
      <c r="O3075" s="7">
        <f t="shared" si="288"/>
        <v>2.3035714285714285E-4</v>
      </c>
      <c r="P3075" s="8">
        <f t="shared" si="289"/>
        <v>92.14</v>
      </c>
      <c r="Q3075" s="4" t="str">
        <f t="shared" ref="Q3075:Q3138" si="290">LEFT(N3075,(SEARCH("/",N3075,1)-1))</f>
        <v>theater</v>
      </c>
      <c r="R3075" s="4" t="str">
        <f t="shared" ref="R3075:R3138" si="291">RIGHT(N3075,(LEN(N3075)-SEARCH("/",N3075,1)))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7" x14ac:dyDescent="0.4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8221</v>
      </c>
      <c r="G3076" s="4" t="s">
        <v>8230</v>
      </c>
      <c r="H3076" s="4" t="s">
        <v>8249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8303</v>
      </c>
      <c r="O3076" s="7">
        <f t="shared" si="288"/>
        <v>8.8000000000000003E-4</v>
      </c>
      <c r="P3076" s="8">
        <f t="shared" si="289"/>
        <v>7.33</v>
      </c>
      <c r="Q3076" s="4" t="str">
        <f t="shared" si="290"/>
        <v>theater</v>
      </c>
      <c r="R3076" s="4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2.75" x14ac:dyDescent="0.4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8221</v>
      </c>
      <c r="G3077" s="4" t="s">
        <v>8224</v>
      </c>
      <c r="H3077" s="4" t="s">
        <v>8246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8303</v>
      </c>
      <c r="O3077" s="7">
        <f t="shared" si="288"/>
        <v>8.6400000000000005E-2</v>
      </c>
      <c r="P3077" s="8">
        <f t="shared" si="289"/>
        <v>64.8</v>
      </c>
      <c r="Q3077" s="4" t="str">
        <f t="shared" si="290"/>
        <v>theater</v>
      </c>
      <c r="R3077" s="4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8.5" x14ac:dyDescent="0.4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8221</v>
      </c>
      <c r="G3078" s="4" t="s">
        <v>8224</v>
      </c>
      <c r="H3078" s="4" t="s">
        <v>8246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8303</v>
      </c>
      <c r="O3078" s="7">
        <f t="shared" si="288"/>
        <v>0.15060000000000001</v>
      </c>
      <c r="P3078" s="8">
        <f t="shared" si="289"/>
        <v>30.12</v>
      </c>
      <c r="Q3078" s="4" t="str">
        <f t="shared" si="290"/>
        <v>theater</v>
      </c>
      <c r="R3078" s="4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2.75" x14ac:dyDescent="0.4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8221</v>
      </c>
      <c r="G3079" s="4" t="s">
        <v>8229</v>
      </c>
      <c r="H3079" s="4" t="s">
        <v>8251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8303</v>
      </c>
      <c r="O3079" s="7">
        <f t="shared" si="288"/>
        <v>4.7727272727272731E-3</v>
      </c>
      <c r="P3079" s="8">
        <f t="shared" si="289"/>
        <v>52.5</v>
      </c>
      <c r="Q3079" s="4" t="str">
        <f t="shared" si="290"/>
        <v>theater</v>
      </c>
      <c r="R3079" s="4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2.75" x14ac:dyDescent="0.4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8221</v>
      </c>
      <c r="G3080" s="4" t="s">
        <v>8224</v>
      </c>
      <c r="H3080" s="4" t="s">
        <v>8246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8303</v>
      </c>
      <c r="O3080" s="7">
        <f t="shared" si="288"/>
        <v>1.1833333333333333E-3</v>
      </c>
      <c r="P3080" s="8">
        <f t="shared" si="289"/>
        <v>23.67</v>
      </c>
      <c r="Q3080" s="4" t="str">
        <f t="shared" si="290"/>
        <v>theater</v>
      </c>
      <c r="R3080" s="4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2.75" x14ac:dyDescent="0.4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8221</v>
      </c>
      <c r="G3081" s="4" t="s">
        <v>8224</v>
      </c>
      <c r="H3081" s="4" t="s">
        <v>8246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8303</v>
      </c>
      <c r="O3081" s="7">
        <f t="shared" si="288"/>
        <v>8.4173998587352451E-3</v>
      </c>
      <c r="P3081" s="8">
        <f t="shared" si="289"/>
        <v>415.78</v>
      </c>
      <c r="Q3081" s="4" t="str">
        <f t="shared" si="290"/>
        <v>theater</v>
      </c>
      <c r="R3081" s="4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2.75" x14ac:dyDescent="0.4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8221</v>
      </c>
      <c r="G3082" s="4" t="s">
        <v>8224</v>
      </c>
      <c r="H3082" s="4" t="s">
        <v>8246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8303</v>
      </c>
      <c r="O3082" s="7">
        <f t="shared" si="288"/>
        <v>1.8799999999999999E-4</v>
      </c>
      <c r="P3082" s="8">
        <f t="shared" si="289"/>
        <v>53.71</v>
      </c>
      <c r="Q3082" s="4" t="str">
        <f t="shared" si="290"/>
        <v>theater</v>
      </c>
      <c r="R3082" s="4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2.75" x14ac:dyDescent="0.4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8221</v>
      </c>
      <c r="G3083" s="4" t="s">
        <v>8224</v>
      </c>
      <c r="H3083" s="4" t="s">
        <v>8246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8303</v>
      </c>
      <c r="O3083" s="7">
        <f t="shared" si="288"/>
        <v>2.1029999999999998E-3</v>
      </c>
      <c r="P3083" s="8">
        <f t="shared" si="289"/>
        <v>420.6</v>
      </c>
      <c r="Q3083" s="4" t="str">
        <f t="shared" si="290"/>
        <v>theater</v>
      </c>
      <c r="R3083" s="4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2.75" x14ac:dyDescent="0.4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8221</v>
      </c>
      <c r="G3084" s="4" t="s">
        <v>8224</v>
      </c>
      <c r="H3084" s="4" t="s">
        <v>8246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8303</v>
      </c>
      <c r="O3084" s="7">
        <f t="shared" si="288"/>
        <v>0</v>
      </c>
      <c r="P3084" s="8" t="e">
        <f t="shared" si="289"/>
        <v>#DIV/0!</v>
      </c>
      <c r="Q3084" s="4" t="str">
        <f t="shared" si="290"/>
        <v>theater</v>
      </c>
      <c r="R3084" s="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7" x14ac:dyDescent="0.4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8221</v>
      </c>
      <c r="G3085" s="4" t="s">
        <v>8224</v>
      </c>
      <c r="H3085" s="4" t="s">
        <v>8246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8303</v>
      </c>
      <c r="O3085" s="7">
        <f t="shared" si="288"/>
        <v>2.8E-3</v>
      </c>
      <c r="P3085" s="8">
        <f t="shared" si="289"/>
        <v>18.670000000000002</v>
      </c>
      <c r="Q3085" s="4" t="str">
        <f t="shared" si="290"/>
        <v>theater</v>
      </c>
      <c r="R3085" s="4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42.75" x14ac:dyDescent="0.4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8221</v>
      </c>
      <c r="G3086" s="4" t="s">
        <v>8224</v>
      </c>
      <c r="H3086" s="4" t="s">
        <v>8246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8303</v>
      </c>
      <c r="O3086" s="7">
        <f t="shared" si="288"/>
        <v>0.11579206701157921</v>
      </c>
      <c r="P3086" s="8">
        <f t="shared" si="289"/>
        <v>78.33</v>
      </c>
      <c r="Q3086" s="4" t="str">
        <f t="shared" si="290"/>
        <v>theater</v>
      </c>
      <c r="R3086" s="4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2.75" x14ac:dyDescent="0.4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8221</v>
      </c>
      <c r="G3087" s="4" t="s">
        <v>8224</v>
      </c>
      <c r="H3087" s="4" t="s">
        <v>8246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8303</v>
      </c>
      <c r="O3087" s="7">
        <f t="shared" si="288"/>
        <v>2.4400000000000002E-2</v>
      </c>
      <c r="P3087" s="8">
        <f t="shared" si="289"/>
        <v>67.78</v>
      </c>
      <c r="Q3087" s="4" t="str">
        <f t="shared" si="290"/>
        <v>theater</v>
      </c>
      <c r="R3087" s="4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42.75" x14ac:dyDescent="0.4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8221</v>
      </c>
      <c r="G3088" s="4" t="s">
        <v>8237</v>
      </c>
      <c r="H3088" s="4" t="s">
        <v>8249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8303</v>
      </c>
      <c r="O3088" s="7">
        <f t="shared" si="288"/>
        <v>2.5000000000000001E-3</v>
      </c>
      <c r="P3088" s="8">
        <f t="shared" si="289"/>
        <v>16.670000000000002</v>
      </c>
      <c r="Q3088" s="4" t="str">
        <f t="shared" si="290"/>
        <v>theater</v>
      </c>
      <c r="R3088" s="4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2.75" x14ac:dyDescent="0.4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8221</v>
      </c>
      <c r="G3089" s="4" t="s">
        <v>8224</v>
      </c>
      <c r="H3089" s="4" t="s">
        <v>8246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8303</v>
      </c>
      <c r="O3089" s="7">
        <f t="shared" si="288"/>
        <v>6.2500000000000003E-3</v>
      </c>
      <c r="P3089" s="8">
        <f t="shared" si="289"/>
        <v>62.5</v>
      </c>
      <c r="Q3089" s="4" t="str">
        <f t="shared" si="290"/>
        <v>theater</v>
      </c>
      <c r="R3089" s="4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2.75" x14ac:dyDescent="0.4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8221</v>
      </c>
      <c r="G3090" s="4" t="s">
        <v>8224</v>
      </c>
      <c r="H3090" s="4" t="s">
        <v>8246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8303</v>
      </c>
      <c r="O3090" s="7">
        <f t="shared" si="288"/>
        <v>1.9384615384615384E-3</v>
      </c>
      <c r="P3090" s="8">
        <f t="shared" si="289"/>
        <v>42</v>
      </c>
      <c r="Q3090" s="4" t="str">
        <f t="shared" si="290"/>
        <v>theater</v>
      </c>
      <c r="R3090" s="4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2.75" x14ac:dyDescent="0.4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8221</v>
      </c>
      <c r="G3091" s="4" t="s">
        <v>8224</v>
      </c>
      <c r="H3091" s="4" t="s">
        <v>8246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8303</v>
      </c>
      <c r="O3091" s="7">
        <f t="shared" si="288"/>
        <v>0.23416000000000001</v>
      </c>
      <c r="P3091" s="8">
        <f t="shared" si="289"/>
        <v>130.09</v>
      </c>
      <c r="Q3091" s="4" t="str">
        <f t="shared" si="290"/>
        <v>theater</v>
      </c>
      <c r="R3091" s="4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2.75" x14ac:dyDescent="0.4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8221</v>
      </c>
      <c r="G3092" s="4" t="s">
        <v>8224</v>
      </c>
      <c r="H3092" s="4" t="s">
        <v>8246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8303</v>
      </c>
      <c r="O3092" s="7">
        <f t="shared" si="288"/>
        <v>5.080888888888889E-2</v>
      </c>
      <c r="P3092" s="8">
        <f t="shared" si="289"/>
        <v>1270.22</v>
      </c>
      <c r="Q3092" s="4" t="str">
        <f t="shared" si="290"/>
        <v>theater</v>
      </c>
      <c r="R3092" s="4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42.75" x14ac:dyDescent="0.4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8221</v>
      </c>
      <c r="G3093" s="4" t="s">
        <v>8224</v>
      </c>
      <c r="H3093" s="4" t="s">
        <v>8246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8303</v>
      </c>
      <c r="O3093" s="7">
        <f t="shared" si="288"/>
        <v>0.15920000000000001</v>
      </c>
      <c r="P3093" s="8">
        <f t="shared" si="289"/>
        <v>88.44</v>
      </c>
      <c r="Q3093" s="4" t="str">
        <f t="shared" si="290"/>
        <v>theater</v>
      </c>
      <c r="R3093" s="4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2.75" x14ac:dyDescent="0.4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8221</v>
      </c>
      <c r="G3094" s="4" t="s">
        <v>8224</v>
      </c>
      <c r="H3094" s="4" t="s">
        <v>8246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8303</v>
      </c>
      <c r="O3094" s="7">
        <f t="shared" si="288"/>
        <v>1.1831900000000001E-2</v>
      </c>
      <c r="P3094" s="8">
        <f t="shared" si="289"/>
        <v>56.34</v>
      </c>
      <c r="Q3094" s="4" t="str">
        <f t="shared" si="290"/>
        <v>theater</v>
      </c>
      <c r="R3094" s="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42.75" x14ac:dyDescent="0.4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8221</v>
      </c>
      <c r="G3095" s="4" t="s">
        <v>8229</v>
      </c>
      <c r="H3095" s="4" t="s">
        <v>8251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8303</v>
      </c>
      <c r="O3095" s="7">
        <f t="shared" si="288"/>
        <v>0.22750000000000001</v>
      </c>
      <c r="P3095" s="8">
        <f t="shared" si="289"/>
        <v>53.53</v>
      </c>
      <c r="Q3095" s="4" t="str">
        <f t="shared" si="290"/>
        <v>theater</v>
      </c>
      <c r="R3095" s="4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2.75" x14ac:dyDescent="0.4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8221</v>
      </c>
      <c r="G3096" s="4" t="s">
        <v>8224</v>
      </c>
      <c r="H3096" s="4" t="s">
        <v>8246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8303</v>
      </c>
      <c r="O3096" s="7">
        <f t="shared" si="288"/>
        <v>2.5000000000000001E-4</v>
      </c>
      <c r="P3096" s="8">
        <f t="shared" si="289"/>
        <v>25</v>
      </c>
      <c r="Q3096" s="4" t="str">
        <f t="shared" si="290"/>
        <v>theater</v>
      </c>
      <c r="R3096" s="4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2.75" x14ac:dyDescent="0.4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8221</v>
      </c>
      <c r="G3097" s="4" t="s">
        <v>8224</v>
      </c>
      <c r="H3097" s="4" t="s">
        <v>8246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8303</v>
      </c>
      <c r="O3097" s="7">
        <f t="shared" si="288"/>
        <v>3.351206434316354E-3</v>
      </c>
      <c r="P3097" s="8">
        <f t="shared" si="289"/>
        <v>50</v>
      </c>
      <c r="Q3097" s="4" t="str">
        <f t="shared" si="290"/>
        <v>theater</v>
      </c>
      <c r="R3097" s="4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2.75" x14ac:dyDescent="0.4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8221</v>
      </c>
      <c r="G3098" s="4" t="s">
        <v>8224</v>
      </c>
      <c r="H3098" s="4" t="s">
        <v>8246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8303</v>
      </c>
      <c r="O3098" s="7">
        <f t="shared" si="288"/>
        <v>3.9750000000000001E-2</v>
      </c>
      <c r="P3098" s="8">
        <f t="shared" si="289"/>
        <v>56.79</v>
      </c>
      <c r="Q3098" s="4" t="str">
        <f t="shared" si="290"/>
        <v>theater</v>
      </c>
      <c r="R3098" s="4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2.75" x14ac:dyDescent="0.4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8221</v>
      </c>
      <c r="G3099" s="4" t="s">
        <v>8225</v>
      </c>
      <c r="H3099" s="4" t="s">
        <v>8247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8303</v>
      </c>
      <c r="O3099" s="7">
        <f t="shared" si="288"/>
        <v>0.17150000000000001</v>
      </c>
      <c r="P3099" s="8">
        <f t="shared" si="289"/>
        <v>40.83</v>
      </c>
      <c r="Q3099" s="4" t="str">
        <f t="shared" si="290"/>
        <v>theater</v>
      </c>
      <c r="R3099" s="4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42.75" x14ac:dyDescent="0.4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8221</v>
      </c>
      <c r="G3100" s="4" t="s">
        <v>8224</v>
      </c>
      <c r="H3100" s="4" t="s">
        <v>8246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8303</v>
      </c>
      <c r="O3100" s="7">
        <f t="shared" si="288"/>
        <v>3.608004104669061E-2</v>
      </c>
      <c r="P3100" s="8">
        <f t="shared" si="289"/>
        <v>65.11</v>
      </c>
      <c r="Q3100" s="4" t="str">
        <f t="shared" si="290"/>
        <v>theater</v>
      </c>
      <c r="R3100" s="4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2.75" x14ac:dyDescent="0.4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8221</v>
      </c>
      <c r="G3101" s="4" t="s">
        <v>8224</v>
      </c>
      <c r="H3101" s="4" t="s">
        <v>8246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8303</v>
      </c>
      <c r="O3101" s="7">
        <f t="shared" si="288"/>
        <v>0.13900000000000001</v>
      </c>
      <c r="P3101" s="8">
        <f t="shared" si="289"/>
        <v>55.6</v>
      </c>
      <c r="Q3101" s="4" t="str">
        <f t="shared" si="290"/>
        <v>theater</v>
      </c>
      <c r="R3101" s="4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2.75" x14ac:dyDescent="0.4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8221</v>
      </c>
      <c r="G3102" s="4" t="s">
        <v>8224</v>
      </c>
      <c r="H3102" s="4" t="s">
        <v>8246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8303</v>
      </c>
      <c r="O3102" s="7">
        <f t="shared" si="288"/>
        <v>0.15225</v>
      </c>
      <c r="P3102" s="8">
        <f t="shared" si="289"/>
        <v>140.54</v>
      </c>
      <c r="Q3102" s="4" t="str">
        <f t="shared" si="290"/>
        <v>theater</v>
      </c>
      <c r="R3102" s="4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7" x14ac:dyDescent="0.4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8221</v>
      </c>
      <c r="G3103" s="4" t="s">
        <v>8230</v>
      </c>
      <c r="H3103" s="4" t="s">
        <v>8249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8303</v>
      </c>
      <c r="O3103" s="7">
        <f t="shared" si="288"/>
        <v>0.12</v>
      </c>
      <c r="P3103" s="8">
        <f t="shared" si="289"/>
        <v>25</v>
      </c>
      <c r="Q3103" s="4" t="str">
        <f t="shared" si="290"/>
        <v>theater</v>
      </c>
      <c r="R3103" s="4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42.75" x14ac:dyDescent="0.4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8221</v>
      </c>
      <c r="G3104" s="4" t="s">
        <v>8225</v>
      </c>
      <c r="H3104" s="4" t="s">
        <v>8247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8303</v>
      </c>
      <c r="O3104" s="7">
        <f t="shared" si="288"/>
        <v>0.391125</v>
      </c>
      <c r="P3104" s="8">
        <f t="shared" si="289"/>
        <v>69.53</v>
      </c>
      <c r="Q3104" s="4" t="str">
        <f t="shared" si="290"/>
        <v>theater</v>
      </c>
      <c r="R3104" s="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8.5" x14ac:dyDescent="0.4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8221</v>
      </c>
      <c r="G3105" s="4" t="s">
        <v>8224</v>
      </c>
      <c r="H3105" s="4" t="s">
        <v>8246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8303</v>
      </c>
      <c r="O3105" s="7">
        <f t="shared" si="288"/>
        <v>2.6829268292682929E-3</v>
      </c>
      <c r="P3105" s="8">
        <f t="shared" si="289"/>
        <v>5.5</v>
      </c>
      <c r="Q3105" s="4" t="str">
        <f t="shared" si="290"/>
        <v>theater</v>
      </c>
      <c r="R3105" s="4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2.75" x14ac:dyDescent="0.4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8221</v>
      </c>
      <c r="G3106" s="4" t="s">
        <v>8226</v>
      </c>
      <c r="H3106" s="4" t="s">
        <v>8248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8303</v>
      </c>
      <c r="O3106" s="7">
        <f t="shared" si="288"/>
        <v>0.29625000000000001</v>
      </c>
      <c r="P3106" s="8">
        <f t="shared" si="289"/>
        <v>237</v>
      </c>
      <c r="Q3106" s="4" t="str">
        <f t="shared" si="290"/>
        <v>theater</v>
      </c>
      <c r="R3106" s="4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2.75" x14ac:dyDescent="0.4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8221</v>
      </c>
      <c r="G3107" s="4" t="s">
        <v>8224</v>
      </c>
      <c r="H3107" s="4" t="s">
        <v>8246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8303</v>
      </c>
      <c r="O3107" s="7">
        <f t="shared" si="288"/>
        <v>0.4236099230111206</v>
      </c>
      <c r="P3107" s="8">
        <f t="shared" si="289"/>
        <v>79.87</v>
      </c>
      <c r="Q3107" s="4" t="str">
        <f t="shared" si="290"/>
        <v>theater</v>
      </c>
      <c r="R3107" s="4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7" x14ac:dyDescent="0.4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8221</v>
      </c>
      <c r="G3108" s="4" t="s">
        <v>8225</v>
      </c>
      <c r="H3108" s="4" t="s">
        <v>8247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8303</v>
      </c>
      <c r="O3108" s="7">
        <f t="shared" si="288"/>
        <v>4.1000000000000002E-2</v>
      </c>
      <c r="P3108" s="8">
        <f t="shared" si="289"/>
        <v>10.25</v>
      </c>
      <c r="Q3108" s="4" t="str">
        <f t="shared" si="290"/>
        <v>theater</v>
      </c>
      <c r="R3108" s="4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2.75" x14ac:dyDescent="0.4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8221</v>
      </c>
      <c r="G3109" s="4" t="s">
        <v>8224</v>
      </c>
      <c r="H3109" s="4" t="s">
        <v>8246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8303</v>
      </c>
      <c r="O3109" s="7">
        <f t="shared" si="288"/>
        <v>0.197625</v>
      </c>
      <c r="P3109" s="8">
        <f t="shared" si="289"/>
        <v>272.58999999999997</v>
      </c>
      <c r="Q3109" s="4" t="str">
        <f t="shared" si="290"/>
        <v>theater</v>
      </c>
      <c r="R3109" s="4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4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8221</v>
      </c>
      <c r="G3110" s="4" t="s">
        <v>8224</v>
      </c>
      <c r="H3110" s="4" t="s">
        <v>8246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8303</v>
      </c>
      <c r="O3110" s="7">
        <f t="shared" si="288"/>
        <v>5.1999999999999995E-4</v>
      </c>
      <c r="P3110" s="8">
        <f t="shared" si="289"/>
        <v>13</v>
      </c>
      <c r="Q3110" s="4" t="str">
        <f t="shared" si="290"/>
        <v>theater</v>
      </c>
      <c r="R3110" s="4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2.75" x14ac:dyDescent="0.4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8221</v>
      </c>
      <c r="G3111" s="4" t="s">
        <v>8224</v>
      </c>
      <c r="H3111" s="4" t="s">
        <v>8246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8303</v>
      </c>
      <c r="O3111" s="7">
        <f t="shared" si="288"/>
        <v>0.25030188679245285</v>
      </c>
      <c r="P3111" s="8">
        <f t="shared" si="289"/>
        <v>58.18</v>
      </c>
      <c r="Q3111" s="4" t="str">
        <f t="shared" si="290"/>
        <v>theater</v>
      </c>
      <c r="R3111" s="4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2.75" x14ac:dyDescent="0.4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8221</v>
      </c>
      <c r="G3112" s="4" t="s">
        <v>8224</v>
      </c>
      <c r="H3112" s="4" t="s">
        <v>8246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8303</v>
      </c>
      <c r="O3112" s="7">
        <f t="shared" si="288"/>
        <v>4.0000000000000002E-4</v>
      </c>
      <c r="P3112" s="8">
        <f t="shared" si="289"/>
        <v>10</v>
      </c>
      <c r="Q3112" s="4" t="str">
        <f t="shared" si="290"/>
        <v>theater</v>
      </c>
      <c r="R3112" s="4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28.5" x14ac:dyDescent="0.4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8221</v>
      </c>
      <c r="G3113" s="4" t="s">
        <v>8224</v>
      </c>
      <c r="H3113" s="4" t="s">
        <v>8246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8303</v>
      </c>
      <c r="O3113" s="7">
        <f t="shared" si="288"/>
        <v>0.26640000000000003</v>
      </c>
      <c r="P3113" s="8">
        <f t="shared" si="289"/>
        <v>70.11</v>
      </c>
      <c r="Q3113" s="4" t="str">
        <f t="shared" si="290"/>
        <v>theater</v>
      </c>
      <c r="R3113" s="4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2.75" x14ac:dyDescent="0.4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8221</v>
      </c>
      <c r="G3114" s="4" t="s">
        <v>8224</v>
      </c>
      <c r="H3114" s="4" t="s">
        <v>8246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8303</v>
      </c>
      <c r="O3114" s="7">
        <f t="shared" si="288"/>
        <v>4.7363636363636365E-2</v>
      </c>
      <c r="P3114" s="8">
        <f t="shared" si="289"/>
        <v>57.89</v>
      </c>
      <c r="Q3114" s="4" t="str">
        <f t="shared" si="290"/>
        <v>theater</v>
      </c>
      <c r="R3114" s="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2.75" x14ac:dyDescent="0.4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8221</v>
      </c>
      <c r="G3115" s="4" t="s">
        <v>8224</v>
      </c>
      <c r="H3115" s="4" t="s">
        <v>8246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8303</v>
      </c>
      <c r="O3115" s="7">
        <f t="shared" si="288"/>
        <v>4.2435339894712751E-2</v>
      </c>
      <c r="P3115" s="8">
        <f t="shared" si="289"/>
        <v>125.27</v>
      </c>
      <c r="Q3115" s="4" t="str">
        <f t="shared" si="290"/>
        <v>theater</v>
      </c>
      <c r="R3115" s="4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2.75" x14ac:dyDescent="0.4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8221</v>
      </c>
      <c r="G3116" s="4" t="s">
        <v>8224</v>
      </c>
      <c r="H3116" s="4" t="s">
        <v>8246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8303</v>
      </c>
      <c r="O3116" s="7">
        <f t="shared" si="288"/>
        <v>0</v>
      </c>
      <c r="P3116" s="8" t="e">
        <f t="shared" si="289"/>
        <v>#DIV/0!</v>
      </c>
      <c r="Q3116" s="4" t="str">
        <f t="shared" si="290"/>
        <v>theater</v>
      </c>
      <c r="R3116" s="4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2.75" x14ac:dyDescent="0.4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8221</v>
      </c>
      <c r="G3117" s="4" t="s">
        <v>8235</v>
      </c>
      <c r="H3117" s="4" t="s">
        <v>8255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8303</v>
      </c>
      <c r="O3117" s="7">
        <f t="shared" si="288"/>
        <v>0.03</v>
      </c>
      <c r="P3117" s="8">
        <f t="shared" si="289"/>
        <v>300</v>
      </c>
      <c r="Q3117" s="4" t="str">
        <f t="shared" si="290"/>
        <v>theater</v>
      </c>
      <c r="R3117" s="4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2.75" x14ac:dyDescent="0.4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8221</v>
      </c>
      <c r="G3118" s="4" t="s">
        <v>8224</v>
      </c>
      <c r="H3118" s="4" t="s">
        <v>8246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8303</v>
      </c>
      <c r="O3118" s="7">
        <f t="shared" si="288"/>
        <v>0.57333333333333336</v>
      </c>
      <c r="P3118" s="8">
        <f t="shared" si="289"/>
        <v>43</v>
      </c>
      <c r="Q3118" s="4" t="str">
        <f t="shared" si="290"/>
        <v>theater</v>
      </c>
      <c r="R3118" s="4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2.75" x14ac:dyDescent="0.4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8221</v>
      </c>
      <c r="G3119" s="4" t="s">
        <v>8225</v>
      </c>
      <c r="H3119" s="4" t="s">
        <v>8247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8303</v>
      </c>
      <c r="O3119" s="7">
        <f t="shared" si="288"/>
        <v>1E-3</v>
      </c>
      <c r="P3119" s="8">
        <f t="shared" si="289"/>
        <v>1</v>
      </c>
      <c r="Q3119" s="4" t="str">
        <f t="shared" si="290"/>
        <v>theater</v>
      </c>
      <c r="R3119" s="4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8.5" x14ac:dyDescent="0.4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8221</v>
      </c>
      <c r="G3120" s="4" t="s">
        <v>8235</v>
      </c>
      <c r="H3120" s="4" t="s">
        <v>8255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8303</v>
      </c>
      <c r="O3120" s="7">
        <f t="shared" si="288"/>
        <v>3.0999999999999999E-3</v>
      </c>
      <c r="P3120" s="8">
        <f t="shared" si="289"/>
        <v>775</v>
      </c>
      <c r="Q3120" s="4" t="str">
        <f t="shared" si="290"/>
        <v>theater</v>
      </c>
      <c r="R3120" s="4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42.75" x14ac:dyDescent="0.4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8221</v>
      </c>
      <c r="G3121" s="4" t="s">
        <v>8224</v>
      </c>
      <c r="H3121" s="4" t="s">
        <v>8246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8303</v>
      </c>
      <c r="O3121" s="7">
        <f t="shared" si="288"/>
        <v>5.0000000000000001E-4</v>
      </c>
      <c r="P3121" s="8">
        <f t="shared" si="289"/>
        <v>5</v>
      </c>
      <c r="Q3121" s="4" t="str">
        <f t="shared" si="290"/>
        <v>theater</v>
      </c>
      <c r="R3121" s="4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2.75" x14ac:dyDescent="0.4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8221</v>
      </c>
      <c r="G3122" s="4" t="s">
        <v>8233</v>
      </c>
      <c r="H3122" s="4" t="s">
        <v>8249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8303</v>
      </c>
      <c r="O3122" s="7">
        <f t="shared" si="288"/>
        <v>9.8461538461538464E-5</v>
      </c>
      <c r="P3122" s="8">
        <f t="shared" si="289"/>
        <v>12.8</v>
      </c>
      <c r="Q3122" s="4" t="str">
        <f t="shared" si="290"/>
        <v>theater</v>
      </c>
      <c r="R3122" s="4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28.5" hidden="1" x14ac:dyDescent="0.4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8220</v>
      </c>
      <c r="G3123" s="4" t="s">
        <v>8229</v>
      </c>
      <c r="H3123" s="4" t="s">
        <v>8251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8303</v>
      </c>
      <c r="O3123" s="7">
        <f t="shared" si="288"/>
        <v>6.6666666666666671E-3</v>
      </c>
      <c r="P3123" s="8">
        <f t="shared" si="289"/>
        <v>10</v>
      </c>
      <c r="Q3123" s="4" t="str">
        <f t="shared" si="290"/>
        <v>theater</v>
      </c>
      <c r="R3123" s="4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idden="1" x14ac:dyDescent="0.4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8220</v>
      </c>
      <c r="G3124" s="4" t="s">
        <v>8224</v>
      </c>
      <c r="H3124" s="4" t="s">
        <v>8246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8303</v>
      </c>
      <c r="O3124" s="7">
        <f t="shared" si="288"/>
        <v>0.58291457286432158</v>
      </c>
      <c r="P3124" s="8">
        <f t="shared" si="289"/>
        <v>58</v>
      </c>
      <c r="Q3124" s="4" t="str">
        <f t="shared" si="290"/>
        <v>theater</v>
      </c>
      <c r="R3124" s="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2.75" hidden="1" x14ac:dyDescent="0.4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8220</v>
      </c>
      <c r="G3125" s="4" t="s">
        <v>8224</v>
      </c>
      <c r="H3125" s="4" t="s">
        <v>8246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8303</v>
      </c>
      <c r="O3125" s="7">
        <f t="shared" si="288"/>
        <v>0.68153600000000003</v>
      </c>
      <c r="P3125" s="8">
        <f t="shared" si="289"/>
        <v>244.8</v>
      </c>
      <c r="Q3125" s="4" t="str">
        <f t="shared" si="290"/>
        <v>theater</v>
      </c>
      <c r="R3125" s="4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2.75" hidden="1" x14ac:dyDescent="0.4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8220</v>
      </c>
      <c r="G3126" s="4" t="s">
        <v>8224</v>
      </c>
      <c r="H3126" s="4" t="s">
        <v>8246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8303</v>
      </c>
      <c r="O3126" s="7">
        <f t="shared" si="288"/>
        <v>3.2499999999999997E-5</v>
      </c>
      <c r="P3126" s="8">
        <f t="shared" si="289"/>
        <v>6.5</v>
      </c>
      <c r="Q3126" s="4" t="str">
        <f t="shared" si="290"/>
        <v>theater</v>
      </c>
      <c r="R3126" s="4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idden="1" x14ac:dyDescent="0.4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8220</v>
      </c>
      <c r="G3127" s="4" t="s">
        <v>8224</v>
      </c>
      <c r="H3127" s="4" t="s">
        <v>8246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8303</v>
      </c>
      <c r="O3127" s="7">
        <f t="shared" si="288"/>
        <v>0</v>
      </c>
      <c r="P3127" s="8" t="e">
        <f t="shared" si="289"/>
        <v>#DIV/0!</v>
      </c>
      <c r="Q3127" s="4" t="str">
        <f t="shared" si="290"/>
        <v>theater</v>
      </c>
      <c r="R3127" s="4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1.25" hidden="1" x14ac:dyDescent="0.4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8220</v>
      </c>
      <c r="G3128" s="4" t="s">
        <v>8224</v>
      </c>
      <c r="H3128" s="4" t="s">
        <v>8246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8303</v>
      </c>
      <c r="O3128" s="7">
        <f t="shared" si="288"/>
        <v>4.1599999999999998E-2</v>
      </c>
      <c r="P3128" s="8">
        <f t="shared" si="289"/>
        <v>61.18</v>
      </c>
      <c r="Q3128" s="4" t="str">
        <f t="shared" si="290"/>
        <v>theater</v>
      </c>
      <c r="R3128" s="4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2.75" hidden="1" x14ac:dyDescent="0.4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8220</v>
      </c>
      <c r="G3129" s="4" t="s">
        <v>8224</v>
      </c>
      <c r="H3129" s="4" t="s">
        <v>8246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8303</v>
      </c>
      <c r="O3129" s="7">
        <f t="shared" si="288"/>
        <v>0</v>
      </c>
      <c r="P3129" s="8" t="e">
        <f t="shared" si="289"/>
        <v>#DIV/0!</v>
      </c>
      <c r="Q3129" s="4" t="str">
        <f t="shared" si="290"/>
        <v>theater</v>
      </c>
      <c r="R3129" s="4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2.75" hidden="1" x14ac:dyDescent="0.4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88"/>
        <v>1.0860666666666667</v>
      </c>
      <c r="P3130" s="8">
        <f t="shared" si="289"/>
        <v>139.24</v>
      </c>
      <c r="Q3130" s="4" t="str">
        <f t="shared" si="290"/>
        <v>theater</v>
      </c>
      <c r="R3130" s="4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42.75" hidden="1" x14ac:dyDescent="0.4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88"/>
        <v>8.0000000000000002E-3</v>
      </c>
      <c r="P3131" s="8">
        <f t="shared" si="289"/>
        <v>10</v>
      </c>
      <c r="Q3131" s="4" t="str">
        <f t="shared" si="290"/>
        <v>theater</v>
      </c>
      <c r="R3131" s="4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2.75" hidden="1" x14ac:dyDescent="0.4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88"/>
        <v>3.7499999999999999E-2</v>
      </c>
      <c r="P3132" s="8">
        <f t="shared" si="289"/>
        <v>93.75</v>
      </c>
      <c r="Q3132" s="4" t="str">
        <f t="shared" si="290"/>
        <v>theater</v>
      </c>
      <c r="R3132" s="4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8.5" hidden="1" x14ac:dyDescent="0.4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88"/>
        <v>0.15731707317073171</v>
      </c>
      <c r="P3133" s="8">
        <f t="shared" si="289"/>
        <v>53.75</v>
      </c>
      <c r="Q3133" s="4" t="str">
        <f t="shared" si="290"/>
        <v>theater</v>
      </c>
      <c r="R3133" s="4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8.5" hidden="1" x14ac:dyDescent="0.4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88"/>
        <v>3.3333333333333332E-4</v>
      </c>
      <c r="P3134" s="8">
        <f t="shared" si="289"/>
        <v>10</v>
      </c>
      <c r="Q3134" s="4" t="str">
        <f t="shared" si="290"/>
        <v>theater</v>
      </c>
      <c r="R3134" s="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2.75" hidden="1" x14ac:dyDescent="0.4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88"/>
        <v>1.08</v>
      </c>
      <c r="P3135" s="8">
        <f t="shared" si="289"/>
        <v>33.75</v>
      </c>
      <c r="Q3135" s="4" t="str">
        <f t="shared" si="290"/>
        <v>theater</v>
      </c>
      <c r="R3135" s="4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42.75" hidden="1" x14ac:dyDescent="0.4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88"/>
        <v>0.22500000000000001</v>
      </c>
      <c r="P3136" s="8">
        <f t="shared" si="289"/>
        <v>18.75</v>
      </c>
      <c r="Q3136" s="4" t="str">
        <f t="shared" si="290"/>
        <v>theater</v>
      </c>
      <c r="R3136" s="4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2.75" hidden="1" x14ac:dyDescent="0.4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88"/>
        <v>0.20849420849420849</v>
      </c>
      <c r="P3137" s="8">
        <f t="shared" si="289"/>
        <v>23.14</v>
      </c>
      <c r="Q3137" s="4" t="str">
        <f t="shared" si="290"/>
        <v>theater</v>
      </c>
      <c r="R3137" s="4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2.75" hidden="1" x14ac:dyDescent="0.4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ref="O3138:O3201" si="294">E3138/D3138</f>
        <v>1.278</v>
      </c>
      <c r="P3138" s="8">
        <f t="shared" ref="P3138:P3201" si="295">ROUND(E3138/L3138, 2)</f>
        <v>29.05</v>
      </c>
      <c r="Q3138" s="4" t="str">
        <f t="shared" si="290"/>
        <v>theater</v>
      </c>
      <c r="R3138" s="4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8.5" hidden="1" x14ac:dyDescent="0.4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si="294"/>
        <v>3.3333333333333333E-2</v>
      </c>
      <c r="P3139" s="8">
        <f t="shared" si="295"/>
        <v>50</v>
      </c>
      <c r="Q3139" s="4" t="str">
        <f t="shared" ref="Q3139:Q3202" si="296">LEFT(N3139,(SEARCH("/",N3139,1)-1))</f>
        <v>theater</v>
      </c>
      <c r="R3139" s="4" t="str">
        <f t="shared" ref="R3139:R3202" si="297">RIGHT(N3139,(LEN(N3139)-SEARCH("/",N3139,1)))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7" hidden="1" x14ac:dyDescent="0.4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4"/>
        <v>0</v>
      </c>
      <c r="P3140" s="8" t="e">
        <f t="shared" si="295"/>
        <v>#DIV/0!</v>
      </c>
      <c r="Q3140" s="4" t="str">
        <f t="shared" si="296"/>
        <v>theater</v>
      </c>
      <c r="R3140" s="4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2.75" hidden="1" x14ac:dyDescent="0.4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4"/>
        <v>5.3999999999999999E-2</v>
      </c>
      <c r="P3141" s="8">
        <f t="shared" si="295"/>
        <v>450</v>
      </c>
      <c r="Q3141" s="4" t="str">
        <f t="shared" si="296"/>
        <v>theater</v>
      </c>
      <c r="R3141" s="4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42.75" hidden="1" x14ac:dyDescent="0.4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4"/>
        <v>9.5999999999999992E-3</v>
      </c>
      <c r="P3142" s="8">
        <f t="shared" si="295"/>
        <v>24</v>
      </c>
      <c r="Q3142" s="4" t="str">
        <f t="shared" si="296"/>
        <v>theater</v>
      </c>
      <c r="R3142" s="4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7" hidden="1" x14ac:dyDescent="0.4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4"/>
        <v>0.51600000000000001</v>
      </c>
      <c r="P3143" s="8">
        <f t="shared" si="295"/>
        <v>32.25</v>
      </c>
      <c r="Q3143" s="4" t="str">
        <f t="shared" si="296"/>
        <v>theater</v>
      </c>
      <c r="R3143" s="4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2.75" hidden="1" x14ac:dyDescent="0.4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4"/>
        <v>1.6363636363636365E-2</v>
      </c>
      <c r="P3144" s="8">
        <f t="shared" si="295"/>
        <v>15</v>
      </c>
      <c r="Q3144" s="4" t="str">
        <f t="shared" si="296"/>
        <v>theater</v>
      </c>
      <c r="R3144" s="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7" hidden="1" x14ac:dyDescent="0.4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4"/>
        <v>0</v>
      </c>
      <c r="P3145" s="8" t="e">
        <f t="shared" si="295"/>
        <v>#DIV/0!</v>
      </c>
      <c r="Q3145" s="4" t="str">
        <f t="shared" si="296"/>
        <v>theater</v>
      </c>
      <c r="R3145" s="4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7" hidden="1" x14ac:dyDescent="0.4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4"/>
        <v>0.754</v>
      </c>
      <c r="P3146" s="8">
        <f t="shared" si="295"/>
        <v>251.33</v>
      </c>
      <c r="Q3146" s="4" t="str">
        <f t="shared" si="296"/>
        <v>theater</v>
      </c>
      <c r="R3146" s="4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2.75" hidden="1" x14ac:dyDescent="0.4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4"/>
        <v>0</v>
      </c>
      <c r="P3147" s="8" t="e">
        <f t="shared" si="295"/>
        <v>#DIV/0!</v>
      </c>
      <c r="Q3147" s="4" t="str">
        <f t="shared" si="296"/>
        <v>theater</v>
      </c>
      <c r="R3147" s="4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28.5" hidden="1" x14ac:dyDescent="0.4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4"/>
        <v>0.105</v>
      </c>
      <c r="P3148" s="8">
        <f t="shared" si="295"/>
        <v>437.5</v>
      </c>
      <c r="Q3148" s="4" t="str">
        <f t="shared" si="296"/>
        <v>theater</v>
      </c>
      <c r="R3148" s="4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2.75" hidden="1" x14ac:dyDescent="0.4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8219</v>
      </c>
      <c r="G3149" s="4" t="s">
        <v>8224</v>
      </c>
      <c r="H3149" s="4" t="s">
        <v>8246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8271</v>
      </c>
      <c r="O3149" s="7">
        <f t="shared" si="294"/>
        <v>1.1752499999999999</v>
      </c>
      <c r="P3149" s="8">
        <f t="shared" si="295"/>
        <v>110.35</v>
      </c>
      <c r="Q3149" s="4" t="str">
        <f t="shared" si="296"/>
        <v>theater</v>
      </c>
      <c r="R3149" s="4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8.5" hidden="1" x14ac:dyDescent="0.4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8219</v>
      </c>
      <c r="G3150" s="4" t="s">
        <v>8224</v>
      </c>
      <c r="H3150" s="4" t="s">
        <v>8246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8271</v>
      </c>
      <c r="O3150" s="7">
        <f t="shared" si="294"/>
        <v>1.3116666666666668</v>
      </c>
      <c r="P3150" s="8">
        <f t="shared" si="295"/>
        <v>41.42</v>
      </c>
      <c r="Q3150" s="4" t="str">
        <f t="shared" si="296"/>
        <v>theater</v>
      </c>
      <c r="R3150" s="4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2.75" hidden="1" x14ac:dyDescent="0.4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8219</v>
      </c>
      <c r="G3151" s="4" t="s">
        <v>8224</v>
      </c>
      <c r="H3151" s="4" t="s">
        <v>8246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8271</v>
      </c>
      <c r="O3151" s="7">
        <f t="shared" si="294"/>
        <v>1.04</v>
      </c>
      <c r="P3151" s="8">
        <f t="shared" si="295"/>
        <v>52</v>
      </c>
      <c r="Q3151" s="4" t="str">
        <f t="shared" si="296"/>
        <v>theater</v>
      </c>
      <c r="R3151" s="4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7" hidden="1" x14ac:dyDescent="0.4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8219</v>
      </c>
      <c r="G3152" s="4" t="s">
        <v>8224</v>
      </c>
      <c r="H3152" s="4" t="s">
        <v>8246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8271</v>
      </c>
      <c r="O3152" s="7">
        <f t="shared" si="294"/>
        <v>1.01</v>
      </c>
      <c r="P3152" s="8">
        <f t="shared" si="295"/>
        <v>33.99</v>
      </c>
      <c r="Q3152" s="4" t="str">
        <f t="shared" si="296"/>
        <v>theater</v>
      </c>
      <c r="R3152" s="4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2.75" hidden="1" x14ac:dyDescent="0.4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8219</v>
      </c>
      <c r="G3153" s="4" t="s">
        <v>8224</v>
      </c>
      <c r="H3153" s="4" t="s">
        <v>8246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8271</v>
      </c>
      <c r="O3153" s="7">
        <f t="shared" si="294"/>
        <v>1.004</v>
      </c>
      <c r="P3153" s="8">
        <f t="shared" si="295"/>
        <v>103.35</v>
      </c>
      <c r="Q3153" s="4" t="str">
        <f t="shared" si="296"/>
        <v>theater</v>
      </c>
      <c r="R3153" s="4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2.75" hidden="1" x14ac:dyDescent="0.4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8219</v>
      </c>
      <c r="G3154" s="4" t="s">
        <v>8225</v>
      </c>
      <c r="H3154" s="4" t="s">
        <v>8247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8271</v>
      </c>
      <c r="O3154" s="7">
        <f t="shared" si="294"/>
        <v>1.0595454545454546</v>
      </c>
      <c r="P3154" s="8">
        <f t="shared" si="295"/>
        <v>34.79</v>
      </c>
      <c r="Q3154" s="4" t="str">
        <f t="shared" si="296"/>
        <v>theater</v>
      </c>
      <c r="R3154" s="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2.75" hidden="1" x14ac:dyDescent="0.4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8219</v>
      </c>
      <c r="G3155" s="4" t="s">
        <v>8224</v>
      </c>
      <c r="H3155" s="4" t="s">
        <v>8246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8271</v>
      </c>
      <c r="O3155" s="7">
        <f t="shared" si="294"/>
        <v>3.3558333333333334</v>
      </c>
      <c r="P3155" s="8">
        <f t="shared" si="295"/>
        <v>41.77</v>
      </c>
      <c r="Q3155" s="4" t="str">
        <f t="shared" si="296"/>
        <v>theater</v>
      </c>
      <c r="R3155" s="4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2.75" hidden="1" x14ac:dyDescent="0.4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8219</v>
      </c>
      <c r="G3156" s="4" t="s">
        <v>8224</v>
      </c>
      <c r="H3156" s="4" t="s">
        <v>8246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8271</v>
      </c>
      <c r="O3156" s="7">
        <f t="shared" si="294"/>
        <v>1.1292857142857142</v>
      </c>
      <c r="P3156" s="8">
        <f t="shared" si="295"/>
        <v>64.27</v>
      </c>
      <c r="Q3156" s="4" t="str">
        <f t="shared" si="296"/>
        <v>theater</v>
      </c>
      <c r="R3156" s="4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2.75" hidden="1" x14ac:dyDescent="0.4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8219</v>
      </c>
      <c r="G3157" s="4" t="s">
        <v>8225</v>
      </c>
      <c r="H3157" s="4" t="s">
        <v>8247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8271</v>
      </c>
      <c r="O3157" s="7">
        <f t="shared" si="294"/>
        <v>1.885046</v>
      </c>
      <c r="P3157" s="8">
        <f t="shared" si="295"/>
        <v>31.21</v>
      </c>
      <c r="Q3157" s="4" t="str">
        <f t="shared" si="296"/>
        <v>theater</v>
      </c>
      <c r="R3157" s="4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2.75" hidden="1" x14ac:dyDescent="0.4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8219</v>
      </c>
      <c r="G3158" s="4" t="s">
        <v>8224</v>
      </c>
      <c r="H3158" s="4" t="s">
        <v>8246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8271</v>
      </c>
      <c r="O3158" s="7">
        <f t="shared" si="294"/>
        <v>1.0181818181818181</v>
      </c>
      <c r="P3158" s="8">
        <f t="shared" si="295"/>
        <v>62.92</v>
      </c>
      <c r="Q3158" s="4" t="str">
        <f t="shared" si="296"/>
        <v>theater</v>
      </c>
      <c r="R3158" s="4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8.5" hidden="1" x14ac:dyDescent="0.4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8219</v>
      </c>
      <c r="G3159" s="4" t="s">
        <v>8224</v>
      </c>
      <c r="H3159" s="4" t="s">
        <v>8246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8271</v>
      </c>
      <c r="O3159" s="7">
        <f t="shared" si="294"/>
        <v>1.01</v>
      </c>
      <c r="P3159" s="8">
        <f t="shared" si="295"/>
        <v>98.54</v>
      </c>
      <c r="Q3159" s="4" t="str">
        <f t="shared" si="296"/>
        <v>theater</v>
      </c>
      <c r="R3159" s="4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8.5" hidden="1" x14ac:dyDescent="0.4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8219</v>
      </c>
      <c r="G3160" s="4" t="s">
        <v>8224</v>
      </c>
      <c r="H3160" s="4" t="s">
        <v>8246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8271</v>
      </c>
      <c r="O3160" s="7">
        <f t="shared" si="294"/>
        <v>1.1399999999999999</v>
      </c>
      <c r="P3160" s="8">
        <f t="shared" si="295"/>
        <v>82.61</v>
      </c>
      <c r="Q3160" s="4" t="str">
        <f t="shared" si="296"/>
        <v>theater</v>
      </c>
      <c r="R3160" s="4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28.5" hidden="1" x14ac:dyDescent="0.4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8219</v>
      </c>
      <c r="G3161" s="4" t="s">
        <v>8224</v>
      </c>
      <c r="H3161" s="4" t="s">
        <v>8246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8271</v>
      </c>
      <c r="O3161" s="7">
        <f t="shared" si="294"/>
        <v>1.3348133333333334</v>
      </c>
      <c r="P3161" s="8">
        <f t="shared" si="295"/>
        <v>38.5</v>
      </c>
      <c r="Q3161" s="4" t="str">
        <f t="shared" si="296"/>
        <v>theater</v>
      </c>
      <c r="R3161" s="4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2.75" hidden="1" x14ac:dyDescent="0.4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8219</v>
      </c>
      <c r="G3162" s="4" t="s">
        <v>8224</v>
      </c>
      <c r="H3162" s="4" t="s">
        <v>8246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8271</v>
      </c>
      <c r="O3162" s="7">
        <f t="shared" si="294"/>
        <v>1.0153333333333334</v>
      </c>
      <c r="P3162" s="8">
        <f t="shared" si="295"/>
        <v>80.16</v>
      </c>
      <c r="Q3162" s="4" t="str">
        <f t="shared" si="296"/>
        <v>theater</v>
      </c>
      <c r="R3162" s="4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42.75" hidden="1" x14ac:dyDescent="0.4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8219</v>
      </c>
      <c r="G3163" s="4" t="s">
        <v>8225</v>
      </c>
      <c r="H3163" s="4" t="s">
        <v>8247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8271</v>
      </c>
      <c r="O3163" s="7">
        <f t="shared" si="294"/>
        <v>1.0509999999999999</v>
      </c>
      <c r="P3163" s="8">
        <f t="shared" si="295"/>
        <v>28.41</v>
      </c>
      <c r="Q3163" s="4" t="str">
        <f t="shared" si="296"/>
        <v>theater</v>
      </c>
      <c r="R3163" s="4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42.75" hidden="1" x14ac:dyDescent="0.4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8219</v>
      </c>
      <c r="G3164" s="4" t="s">
        <v>8224</v>
      </c>
      <c r="H3164" s="4" t="s">
        <v>8246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8271</v>
      </c>
      <c r="O3164" s="7">
        <f t="shared" si="294"/>
        <v>1.2715000000000001</v>
      </c>
      <c r="P3164" s="8">
        <f t="shared" si="295"/>
        <v>80.73</v>
      </c>
      <c r="Q3164" s="4" t="str">
        <f t="shared" si="296"/>
        <v>theater</v>
      </c>
      <c r="R3164" s="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2.75" hidden="1" x14ac:dyDescent="0.4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8219</v>
      </c>
      <c r="G3165" s="4" t="s">
        <v>8224</v>
      </c>
      <c r="H3165" s="4" t="s">
        <v>8246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8271</v>
      </c>
      <c r="O3165" s="7">
        <f t="shared" si="294"/>
        <v>1.1115384615384616</v>
      </c>
      <c r="P3165" s="8">
        <f t="shared" si="295"/>
        <v>200.69</v>
      </c>
      <c r="Q3165" s="4" t="str">
        <f t="shared" si="296"/>
        <v>theater</v>
      </c>
      <c r="R3165" s="4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42.75" hidden="1" x14ac:dyDescent="0.4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8219</v>
      </c>
      <c r="G3166" s="4" t="s">
        <v>8224</v>
      </c>
      <c r="H3166" s="4" t="s">
        <v>8246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8271</v>
      </c>
      <c r="O3166" s="7">
        <f t="shared" si="294"/>
        <v>1.0676000000000001</v>
      </c>
      <c r="P3166" s="8">
        <f t="shared" si="295"/>
        <v>37.590000000000003</v>
      </c>
      <c r="Q3166" s="4" t="str">
        <f t="shared" si="296"/>
        <v>theater</v>
      </c>
      <c r="R3166" s="4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42.75" hidden="1" x14ac:dyDescent="0.4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8219</v>
      </c>
      <c r="G3167" s="4" t="s">
        <v>8224</v>
      </c>
      <c r="H3167" s="4" t="s">
        <v>8246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8271</v>
      </c>
      <c r="O3167" s="7">
        <f t="shared" si="294"/>
        <v>1.6266666666666667</v>
      </c>
      <c r="P3167" s="8">
        <f t="shared" si="295"/>
        <v>58.1</v>
      </c>
      <c r="Q3167" s="4" t="str">
        <f t="shared" si="296"/>
        <v>theater</v>
      </c>
      <c r="R3167" s="4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2.75" hidden="1" x14ac:dyDescent="0.4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8219</v>
      </c>
      <c r="G3168" s="4" t="s">
        <v>8224</v>
      </c>
      <c r="H3168" s="4" t="s">
        <v>8246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8271</v>
      </c>
      <c r="O3168" s="7">
        <f t="shared" si="294"/>
        <v>1.6022808571428573</v>
      </c>
      <c r="P3168" s="8">
        <f t="shared" si="295"/>
        <v>60.3</v>
      </c>
      <c r="Q3168" s="4" t="str">
        <f t="shared" si="296"/>
        <v>theater</v>
      </c>
      <c r="R3168" s="4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8.5" hidden="1" x14ac:dyDescent="0.4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8219</v>
      </c>
      <c r="G3169" s="4" t="s">
        <v>8224</v>
      </c>
      <c r="H3169" s="4" t="s">
        <v>8246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8271</v>
      </c>
      <c r="O3169" s="7">
        <f t="shared" si="294"/>
        <v>1.1616666666666666</v>
      </c>
      <c r="P3169" s="8">
        <f t="shared" si="295"/>
        <v>63.36</v>
      </c>
      <c r="Q3169" s="4" t="str">
        <f t="shared" si="296"/>
        <v>theater</v>
      </c>
      <c r="R3169" s="4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2.75" hidden="1" x14ac:dyDescent="0.4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8219</v>
      </c>
      <c r="G3170" s="4" t="s">
        <v>8224</v>
      </c>
      <c r="H3170" s="4" t="s">
        <v>8246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8271</v>
      </c>
      <c r="O3170" s="7">
        <f t="shared" si="294"/>
        <v>1.242</v>
      </c>
      <c r="P3170" s="8">
        <f t="shared" si="295"/>
        <v>50.9</v>
      </c>
      <c r="Q3170" s="4" t="str">
        <f t="shared" si="296"/>
        <v>theater</v>
      </c>
      <c r="R3170" s="4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8.5" hidden="1" x14ac:dyDescent="0.4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8219</v>
      </c>
      <c r="G3171" s="4" t="s">
        <v>8224</v>
      </c>
      <c r="H3171" s="4" t="s">
        <v>8246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8271</v>
      </c>
      <c r="O3171" s="7">
        <f t="shared" si="294"/>
        <v>1.030125</v>
      </c>
      <c r="P3171" s="8">
        <f t="shared" si="295"/>
        <v>100.5</v>
      </c>
      <c r="Q3171" s="4" t="str">
        <f t="shared" si="296"/>
        <v>theater</v>
      </c>
      <c r="R3171" s="4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2.75" hidden="1" x14ac:dyDescent="0.4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8219</v>
      </c>
      <c r="G3172" s="4" t="s">
        <v>8224</v>
      </c>
      <c r="H3172" s="4" t="s">
        <v>8246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8271</v>
      </c>
      <c r="O3172" s="7">
        <f t="shared" si="294"/>
        <v>1.1225000000000001</v>
      </c>
      <c r="P3172" s="8">
        <f t="shared" si="295"/>
        <v>31.62</v>
      </c>
      <c r="Q3172" s="4" t="str">
        <f t="shared" si="296"/>
        <v>theater</v>
      </c>
      <c r="R3172" s="4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42.75" hidden="1" x14ac:dyDescent="0.4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8219</v>
      </c>
      <c r="G3173" s="4" t="s">
        <v>8225</v>
      </c>
      <c r="H3173" s="4" t="s">
        <v>8247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8271</v>
      </c>
      <c r="O3173" s="7">
        <f t="shared" si="294"/>
        <v>1.0881428571428571</v>
      </c>
      <c r="P3173" s="8">
        <f t="shared" si="295"/>
        <v>65.099999999999994</v>
      </c>
      <c r="Q3173" s="4" t="str">
        <f t="shared" si="296"/>
        <v>theater</v>
      </c>
      <c r="R3173" s="4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2.75" hidden="1" x14ac:dyDescent="0.4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8219</v>
      </c>
      <c r="G3174" s="4" t="s">
        <v>8224</v>
      </c>
      <c r="H3174" s="4" t="s">
        <v>8246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8271</v>
      </c>
      <c r="O3174" s="7">
        <f t="shared" si="294"/>
        <v>1.1499999999999999</v>
      </c>
      <c r="P3174" s="8">
        <f t="shared" si="295"/>
        <v>79.31</v>
      </c>
      <c r="Q3174" s="4" t="str">
        <f t="shared" si="296"/>
        <v>theater</v>
      </c>
      <c r="R3174" s="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2.75" hidden="1" x14ac:dyDescent="0.4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8219</v>
      </c>
      <c r="G3175" s="4" t="s">
        <v>8224</v>
      </c>
      <c r="H3175" s="4" t="s">
        <v>8246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8271</v>
      </c>
      <c r="O3175" s="7">
        <f t="shared" si="294"/>
        <v>1.03</v>
      </c>
      <c r="P3175" s="8">
        <f t="shared" si="295"/>
        <v>139.19</v>
      </c>
      <c r="Q3175" s="4" t="str">
        <f t="shared" si="296"/>
        <v>theater</v>
      </c>
      <c r="R3175" s="4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42.75" hidden="1" x14ac:dyDescent="0.4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8219</v>
      </c>
      <c r="G3176" s="4" t="s">
        <v>8224</v>
      </c>
      <c r="H3176" s="4" t="s">
        <v>8246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8271</v>
      </c>
      <c r="O3176" s="7">
        <f t="shared" si="294"/>
        <v>1.0113333333333334</v>
      </c>
      <c r="P3176" s="8">
        <f t="shared" si="295"/>
        <v>131.91</v>
      </c>
      <c r="Q3176" s="4" t="str">
        <f t="shared" si="296"/>
        <v>theater</v>
      </c>
      <c r="R3176" s="4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7" hidden="1" x14ac:dyDescent="0.4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8219</v>
      </c>
      <c r="G3177" s="4" t="s">
        <v>8224</v>
      </c>
      <c r="H3177" s="4" t="s">
        <v>8246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8271</v>
      </c>
      <c r="O3177" s="7">
        <f t="shared" si="294"/>
        <v>1.0955999999999999</v>
      </c>
      <c r="P3177" s="8">
        <f t="shared" si="295"/>
        <v>91.3</v>
      </c>
      <c r="Q3177" s="4" t="str">
        <f t="shared" si="296"/>
        <v>theater</v>
      </c>
      <c r="R3177" s="4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42.75" hidden="1" x14ac:dyDescent="0.4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8219</v>
      </c>
      <c r="G3178" s="4" t="s">
        <v>8224</v>
      </c>
      <c r="H3178" s="4" t="s">
        <v>8246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8271</v>
      </c>
      <c r="O3178" s="7">
        <f t="shared" si="294"/>
        <v>1.148421052631579</v>
      </c>
      <c r="P3178" s="8">
        <f t="shared" si="295"/>
        <v>39.67</v>
      </c>
      <c r="Q3178" s="4" t="str">
        <f t="shared" si="296"/>
        <v>theater</v>
      </c>
      <c r="R3178" s="4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2.75" hidden="1" x14ac:dyDescent="0.4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8219</v>
      </c>
      <c r="G3179" s="4" t="s">
        <v>8224</v>
      </c>
      <c r="H3179" s="4" t="s">
        <v>8246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8271</v>
      </c>
      <c r="O3179" s="7">
        <f t="shared" si="294"/>
        <v>1.1739999999999999</v>
      </c>
      <c r="P3179" s="8">
        <f t="shared" si="295"/>
        <v>57.55</v>
      </c>
      <c r="Q3179" s="4" t="str">
        <f t="shared" si="296"/>
        <v>theater</v>
      </c>
      <c r="R3179" s="4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42.75" hidden="1" x14ac:dyDescent="0.4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8219</v>
      </c>
      <c r="G3180" s="4" t="s">
        <v>8225</v>
      </c>
      <c r="H3180" s="4" t="s">
        <v>8247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8271</v>
      </c>
      <c r="O3180" s="7">
        <f t="shared" si="294"/>
        <v>1.7173333333333334</v>
      </c>
      <c r="P3180" s="8">
        <f t="shared" si="295"/>
        <v>33.03</v>
      </c>
      <c r="Q3180" s="4" t="str">
        <f t="shared" si="296"/>
        <v>theater</v>
      </c>
      <c r="R3180" s="4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28.5" hidden="1" x14ac:dyDescent="0.4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8219</v>
      </c>
      <c r="G3181" s="4" t="s">
        <v>8224</v>
      </c>
      <c r="H3181" s="4" t="s">
        <v>8246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8271</v>
      </c>
      <c r="O3181" s="7">
        <f t="shared" si="294"/>
        <v>1.1416238095238094</v>
      </c>
      <c r="P3181" s="8">
        <f t="shared" si="295"/>
        <v>77.34</v>
      </c>
      <c r="Q3181" s="4" t="str">
        <f t="shared" si="296"/>
        <v>theater</v>
      </c>
      <c r="R3181" s="4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2.75" hidden="1" x14ac:dyDescent="0.4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8219</v>
      </c>
      <c r="G3182" s="4" t="s">
        <v>8225</v>
      </c>
      <c r="H3182" s="4" t="s">
        <v>8247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8271</v>
      </c>
      <c r="O3182" s="7">
        <f t="shared" si="294"/>
        <v>1.1975</v>
      </c>
      <c r="P3182" s="8">
        <f t="shared" si="295"/>
        <v>31.93</v>
      </c>
      <c r="Q3182" s="4" t="str">
        <f t="shared" si="296"/>
        <v>theater</v>
      </c>
      <c r="R3182" s="4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2.75" hidden="1" x14ac:dyDescent="0.4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8219</v>
      </c>
      <c r="G3183" s="4" t="s">
        <v>8225</v>
      </c>
      <c r="H3183" s="4" t="s">
        <v>8247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8271</v>
      </c>
      <c r="O3183" s="7">
        <f t="shared" si="294"/>
        <v>1.0900000000000001</v>
      </c>
      <c r="P3183" s="8">
        <f t="shared" si="295"/>
        <v>36.33</v>
      </c>
      <c r="Q3183" s="4" t="str">
        <f t="shared" si="296"/>
        <v>theater</v>
      </c>
      <c r="R3183" s="4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7" hidden="1" x14ac:dyDescent="0.4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8219</v>
      </c>
      <c r="G3184" s="4" t="s">
        <v>8224</v>
      </c>
      <c r="H3184" s="4" t="s">
        <v>8246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8271</v>
      </c>
      <c r="O3184" s="7">
        <f t="shared" si="294"/>
        <v>1.0088571428571429</v>
      </c>
      <c r="P3184" s="8">
        <f t="shared" si="295"/>
        <v>46.77</v>
      </c>
      <c r="Q3184" s="4" t="str">
        <f t="shared" si="296"/>
        <v>theater</v>
      </c>
      <c r="R3184" s="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2.75" hidden="1" x14ac:dyDescent="0.4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8219</v>
      </c>
      <c r="G3185" s="4" t="s">
        <v>8224</v>
      </c>
      <c r="H3185" s="4" t="s">
        <v>8246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8271</v>
      </c>
      <c r="O3185" s="7">
        <f t="shared" si="294"/>
        <v>1.0900000000000001</v>
      </c>
      <c r="P3185" s="8">
        <f t="shared" si="295"/>
        <v>40.07</v>
      </c>
      <c r="Q3185" s="4" t="str">
        <f t="shared" si="296"/>
        <v>theater</v>
      </c>
      <c r="R3185" s="4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2.75" hidden="1" x14ac:dyDescent="0.4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8219</v>
      </c>
      <c r="G3186" s="4" t="s">
        <v>8224</v>
      </c>
      <c r="H3186" s="4" t="s">
        <v>8246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8271</v>
      </c>
      <c r="O3186" s="7">
        <f t="shared" si="294"/>
        <v>1.0720930232558139</v>
      </c>
      <c r="P3186" s="8">
        <f t="shared" si="295"/>
        <v>100.22</v>
      </c>
      <c r="Q3186" s="4" t="str">
        <f t="shared" si="296"/>
        <v>theater</v>
      </c>
      <c r="R3186" s="4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2.75" hidden="1" x14ac:dyDescent="0.4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8219</v>
      </c>
      <c r="G3187" s="4" t="s">
        <v>8225</v>
      </c>
      <c r="H3187" s="4" t="s">
        <v>8247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8271</v>
      </c>
      <c r="O3187" s="7">
        <f t="shared" si="294"/>
        <v>1</v>
      </c>
      <c r="P3187" s="8">
        <f t="shared" si="295"/>
        <v>41.67</v>
      </c>
      <c r="Q3187" s="4" t="str">
        <f t="shared" si="296"/>
        <v>theater</v>
      </c>
      <c r="R3187" s="4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2.75" hidden="1" x14ac:dyDescent="0.4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8219</v>
      </c>
      <c r="G3188" s="4" t="s">
        <v>8225</v>
      </c>
      <c r="H3188" s="4" t="s">
        <v>8247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8271</v>
      </c>
      <c r="O3188" s="7">
        <f t="shared" si="294"/>
        <v>1.0218750000000001</v>
      </c>
      <c r="P3188" s="8">
        <f t="shared" si="295"/>
        <v>46.71</v>
      </c>
      <c r="Q3188" s="4" t="str">
        <f t="shared" si="296"/>
        <v>theater</v>
      </c>
      <c r="R3188" s="4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42.75" hidden="1" x14ac:dyDescent="0.4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8219</v>
      </c>
      <c r="G3189" s="4" t="s">
        <v>8224</v>
      </c>
      <c r="H3189" s="4" t="s">
        <v>8246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8271</v>
      </c>
      <c r="O3189" s="7">
        <f t="shared" si="294"/>
        <v>1.1629333333333334</v>
      </c>
      <c r="P3189" s="8">
        <f t="shared" si="295"/>
        <v>71.489999999999995</v>
      </c>
      <c r="Q3189" s="4" t="str">
        <f t="shared" si="296"/>
        <v>theater</v>
      </c>
      <c r="R3189" s="4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2.75" x14ac:dyDescent="0.4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8221</v>
      </c>
      <c r="G3190" s="4" t="s">
        <v>8225</v>
      </c>
      <c r="H3190" s="4" t="s">
        <v>8247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8305</v>
      </c>
      <c r="O3190" s="7">
        <f t="shared" si="294"/>
        <v>0.65</v>
      </c>
      <c r="P3190" s="8">
        <f t="shared" si="295"/>
        <v>14.44</v>
      </c>
      <c r="Q3190" s="4" t="str">
        <f t="shared" si="296"/>
        <v>theater</v>
      </c>
      <c r="R3190" s="4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7" x14ac:dyDescent="0.4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8221</v>
      </c>
      <c r="G3191" s="4" t="s">
        <v>8235</v>
      </c>
      <c r="H3191" s="4" t="s">
        <v>8255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8305</v>
      </c>
      <c r="O3191" s="7">
        <f t="shared" si="294"/>
        <v>0.12327272727272727</v>
      </c>
      <c r="P3191" s="8">
        <f t="shared" si="295"/>
        <v>356.84</v>
      </c>
      <c r="Q3191" s="4" t="str">
        <f t="shared" si="296"/>
        <v>theater</v>
      </c>
      <c r="R3191" s="4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2.75" x14ac:dyDescent="0.4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8221</v>
      </c>
      <c r="G3192" s="4" t="s">
        <v>8229</v>
      </c>
      <c r="H3192" s="4" t="s">
        <v>8251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8305</v>
      </c>
      <c r="O3192" s="7">
        <f t="shared" si="294"/>
        <v>0</v>
      </c>
      <c r="P3192" s="8" t="e">
        <f t="shared" si="295"/>
        <v>#DIV/0!</v>
      </c>
      <c r="Q3192" s="4" t="str">
        <f t="shared" si="296"/>
        <v>theater</v>
      </c>
      <c r="R3192" s="4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2.75" x14ac:dyDescent="0.4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8221</v>
      </c>
      <c r="G3193" s="4" t="s">
        <v>8224</v>
      </c>
      <c r="H3193" s="4" t="s">
        <v>8246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8305</v>
      </c>
      <c r="O3193" s="7">
        <f t="shared" si="294"/>
        <v>4.0266666666666666E-2</v>
      </c>
      <c r="P3193" s="8">
        <f t="shared" si="295"/>
        <v>37.75</v>
      </c>
      <c r="Q3193" s="4" t="str">
        <f t="shared" si="296"/>
        <v>theater</v>
      </c>
      <c r="R3193" s="4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2.75" x14ac:dyDescent="0.4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8221</v>
      </c>
      <c r="G3194" s="4" t="s">
        <v>8225</v>
      </c>
      <c r="H3194" s="4" t="s">
        <v>8247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8305</v>
      </c>
      <c r="O3194" s="7">
        <f t="shared" si="294"/>
        <v>1.0200000000000001E-2</v>
      </c>
      <c r="P3194" s="8">
        <f t="shared" si="295"/>
        <v>12.75</v>
      </c>
      <c r="Q3194" s="4" t="str">
        <f t="shared" si="296"/>
        <v>theater</v>
      </c>
      <c r="R3194" s="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2.75" x14ac:dyDescent="0.4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8221</v>
      </c>
      <c r="G3195" s="4" t="s">
        <v>8225</v>
      </c>
      <c r="H3195" s="4" t="s">
        <v>8247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8305</v>
      </c>
      <c r="O3195" s="7">
        <f t="shared" si="294"/>
        <v>0.1174</v>
      </c>
      <c r="P3195" s="8">
        <f t="shared" si="295"/>
        <v>24.46</v>
      </c>
      <c r="Q3195" s="4" t="str">
        <f t="shared" si="296"/>
        <v>theater</v>
      </c>
      <c r="R3195" s="4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42.75" x14ac:dyDescent="0.4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8221</v>
      </c>
      <c r="G3196" s="4" t="s">
        <v>8224</v>
      </c>
      <c r="H3196" s="4" t="s">
        <v>8246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8305</v>
      </c>
      <c r="O3196" s="7">
        <f t="shared" si="294"/>
        <v>0</v>
      </c>
      <c r="P3196" s="8" t="e">
        <f t="shared" si="295"/>
        <v>#DIV/0!</v>
      </c>
      <c r="Q3196" s="4" t="str">
        <f t="shared" si="296"/>
        <v>theater</v>
      </c>
      <c r="R3196" s="4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42.75" x14ac:dyDescent="0.4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8221</v>
      </c>
      <c r="G3197" s="4" t="s">
        <v>8224</v>
      </c>
      <c r="H3197" s="4" t="s">
        <v>8246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8305</v>
      </c>
      <c r="O3197" s="7">
        <f t="shared" si="294"/>
        <v>0.59142857142857141</v>
      </c>
      <c r="P3197" s="8">
        <f t="shared" si="295"/>
        <v>53.08</v>
      </c>
      <c r="Q3197" s="4" t="str">
        <f t="shared" si="296"/>
        <v>theater</v>
      </c>
      <c r="R3197" s="4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2.75" x14ac:dyDescent="0.4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8221</v>
      </c>
      <c r="G3198" s="4" t="s">
        <v>8224</v>
      </c>
      <c r="H3198" s="4" t="s">
        <v>8246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8305</v>
      </c>
      <c r="O3198" s="7">
        <f t="shared" si="294"/>
        <v>5.9999999999999995E-4</v>
      </c>
      <c r="P3198" s="8">
        <f t="shared" si="295"/>
        <v>300</v>
      </c>
      <c r="Q3198" s="4" t="str">
        <f t="shared" si="296"/>
        <v>theater</v>
      </c>
      <c r="R3198" s="4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8.5" x14ac:dyDescent="0.4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8221</v>
      </c>
      <c r="G3199" s="4" t="s">
        <v>8234</v>
      </c>
      <c r="H3199" s="4" t="s">
        <v>8254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8305</v>
      </c>
      <c r="O3199" s="7">
        <f t="shared" si="294"/>
        <v>0.1145</v>
      </c>
      <c r="P3199" s="8">
        <f t="shared" si="295"/>
        <v>286.25</v>
      </c>
      <c r="Q3199" s="4" t="str">
        <f t="shared" si="296"/>
        <v>theater</v>
      </c>
      <c r="R3199" s="4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42.75" x14ac:dyDescent="0.4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8221</v>
      </c>
      <c r="G3200" s="4" t="s">
        <v>8232</v>
      </c>
      <c r="H3200" s="4" t="s">
        <v>8253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8305</v>
      </c>
      <c r="O3200" s="7">
        <f t="shared" si="294"/>
        <v>3.6666666666666666E-3</v>
      </c>
      <c r="P3200" s="8">
        <f t="shared" si="295"/>
        <v>36.67</v>
      </c>
      <c r="Q3200" s="4" t="str">
        <f t="shared" si="296"/>
        <v>theater</v>
      </c>
      <c r="R3200" s="4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2.75" x14ac:dyDescent="0.4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8221</v>
      </c>
      <c r="G3201" s="4" t="s">
        <v>8224</v>
      </c>
      <c r="H3201" s="4" t="s">
        <v>8246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8305</v>
      </c>
      <c r="O3201" s="7">
        <f t="shared" si="294"/>
        <v>0.52159999999999995</v>
      </c>
      <c r="P3201" s="8">
        <f t="shared" si="295"/>
        <v>49.21</v>
      </c>
      <c r="Q3201" s="4" t="str">
        <f t="shared" si="296"/>
        <v>theater</v>
      </c>
      <c r="R3201" s="4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42.75" x14ac:dyDescent="0.4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8221</v>
      </c>
      <c r="G3202" s="4" t="s">
        <v>8224</v>
      </c>
      <c r="H3202" s="4" t="s">
        <v>8246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8305</v>
      </c>
      <c r="O3202" s="7">
        <f t="shared" ref="O3202:O3265" si="300">E3202/D3202</f>
        <v>2.0000000000000002E-5</v>
      </c>
      <c r="P3202" s="8">
        <f t="shared" ref="P3202:P3265" si="301">ROUND(E3202/L3202, 2)</f>
        <v>1</v>
      </c>
      <c r="Q3202" s="4" t="str">
        <f t="shared" si="296"/>
        <v>theater</v>
      </c>
      <c r="R3202" s="4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2.75" x14ac:dyDescent="0.4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8221</v>
      </c>
      <c r="G3203" s="4" t="s">
        <v>8225</v>
      </c>
      <c r="H3203" s="4" t="s">
        <v>8247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8305</v>
      </c>
      <c r="O3203" s="7">
        <f t="shared" si="300"/>
        <v>1.2500000000000001E-2</v>
      </c>
      <c r="P3203" s="8">
        <f t="shared" si="301"/>
        <v>12.5</v>
      </c>
      <c r="Q3203" s="4" t="str">
        <f t="shared" ref="Q3203:Q3266" si="302">LEFT(N3203,(SEARCH("/",N3203,1)-1))</f>
        <v>theater</v>
      </c>
      <c r="R3203" s="4" t="str">
        <f t="shared" ref="R3203:R3266" si="303">RIGHT(N3203,(LEN(N3203)-SEARCH("/",N3203,1)))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2.75" x14ac:dyDescent="0.4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8221</v>
      </c>
      <c r="G3204" s="4" t="s">
        <v>8224</v>
      </c>
      <c r="H3204" s="4" t="s">
        <v>8246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8305</v>
      </c>
      <c r="O3204" s="7">
        <f t="shared" si="300"/>
        <v>0.54520000000000002</v>
      </c>
      <c r="P3204" s="8">
        <f t="shared" si="301"/>
        <v>109.04</v>
      </c>
      <c r="Q3204" s="4" t="str">
        <f t="shared" si="302"/>
        <v>theater</v>
      </c>
      <c r="R3204" s="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2.75" x14ac:dyDescent="0.4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8221</v>
      </c>
      <c r="G3205" s="4" t="s">
        <v>8224</v>
      </c>
      <c r="H3205" s="4" t="s">
        <v>8246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8305</v>
      </c>
      <c r="O3205" s="7">
        <f t="shared" si="300"/>
        <v>0.25</v>
      </c>
      <c r="P3205" s="8">
        <f t="shared" si="301"/>
        <v>41.67</v>
      </c>
      <c r="Q3205" s="4" t="str">
        <f t="shared" si="302"/>
        <v>theater</v>
      </c>
      <c r="R3205" s="4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42.75" x14ac:dyDescent="0.4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8221</v>
      </c>
      <c r="G3206" s="4" t="s">
        <v>8224</v>
      </c>
      <c r="H3206" s="4" t="s">
        <v>8246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8305</v>
      </c>
      <c r="O3206" s="7">
        <f t="shared" si="300"/>
        <v>0</v>
      </c>
      <c r="P3206" s="8" t="e">
        <f t="shared" si="301"/>
        <v>#DIV/0!</v>
      </c>
      <c r="Q3206" s="4" t="str">
        <f t="shared" si="302"/>
        <v>theater</v>
      </c>
      <c r="R3206" s="4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2.75" x14ac:dyDescent="0.4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8221</v>
      </c>
      <c r="G3207" s="4" t="s">
        <v>8225</v>
      </c>
      <c r="H3207" s="4" t="s">
        <v>8247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8305</v>
      </c>
      <c r="O3207" s="7">
        <f t="shared" si="300"/>
        <v>3.4125000000000003E-2</v>
      </c>
      <c r="P3207" s="8">
        <f t="shared" si="301"/>
        <v>22.75</v>
      </c>
      <c r="Q3207" s="4" t="str">
        <f t="shared" si="302"/>
        <v>theater</v>
      </c>
      <c r="R3207" s="4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2.75" x14ac:dyDescent="0.4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8221</v>
      </c>
      <c r="G3208" s="4" t="s">
        <v>8224</v>
      </c>
      <c r="H3208" s="4" t="s">
        <v>8246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8305</v>
      </c>
      <c r="O3208" s="7">
        <f t="shared" si="300"/>
        <v>0</v>
      </c>
      <c r="P3208" s="8" t="e">
        <f t="shared" si="301"/>
        <v>#DIV/0!</v>
      </c>
      <c r="Q3208" s="4" t="str">
        <f t="shared" si="302"/>
        <v>theater</v>
      </c>
      <c r="R3208" s="4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2.75" x14ac:dyDescent="0.4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8221</v>
      </c>
      <c r="G3209" s="4" t="s">
        <v>8224</v>
      </c>
      <c r="H3209" s="4" t="s">
        <v>8246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8305</v>
      </c>
      <c r="O3209" s="7">
        <f t="shared" si="300"/>
        <v>0.46363636363636362</v>
      </c>
      <c r="P3209" s="8">
        <f t="shared" si="301"/>
        <v>70.83</v>
      </c>
      <c r="Q3209" s="4" t="str">
        <f t="shared" si="302"/>
        <v>theater</v>
      </c>
      <c r="R3209" s="4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2.75" hidden="1" x14ac:dyDescent="0.4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8219</v>
      </c>
      <c r="G3210" s="4" t="s">
        <v>8224</v>
      </c>
      <c r="H3210" s="4" t="s">
        <v>8246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8271</v>
      </c>
      <c r="O3210" s="7">
        <f t="shared" si="300"/>
        <v>1.0349999999999999</v>
      </c>
      <c r="P3210" s="8">
        <f t="shared" si="301"/>
        <v>63.11</v>
      </c>
      <c r="Q3210" s="4" t="str">
        <f t="shared" si="302"/>
        <v>theater</v>
      </c>
      <c r="R3210" s="4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2.75" hidden="1" x14ac:dyDescent="0.4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8219</v>
      </c>
      <c r="G3211" s="4" t="s">
        <v>8224</v>
      </c>
      <c r="H3211" s="4" t="s">
        <v>8246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8271</v>
      </c>
      <c r="O3211" s="7">
        <f t="shared" si="300"/>
        <v>1.1932315789473684</v>
      </c>
      <c r="P3211" s="8">
        <f t="shared" si="301"/>
        <v>50.16</v>
      </c>
      <c r="Q3211" s="4" t="str">
        <f t="shared" si="302"/>
        <v>theater</v>
      </c>
      <c r="R3211" s="4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2.75" hidden="1" x14ac:dyDescent="0.4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8219</v>
      </c>
      <c r="G3212" s="4" t="s">
        <v>8224</v>
      </c>
      <c r="H3212" s="4" t="s">
        <v>8246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8271</v>
      </c>
      <c r="O3212" s="7">
        <f t="shared" si="300"/>
        <v>1.2576666666666667</v>
      </c>
      <c r="P3212" s="8">
        <f t="shared" si="301"/>
        <v>62.88</v>
      </c>
      <c r="Q3212" s="4" t="str">
        <f t="shared" si="302"/>
        <v>theater</v>
      </c>
      <c r="R3212" s="4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42.75" hidden="1" x14ac:dyDescent="0.4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8219</v>
      </c>
      <c r="G3213" s="4" t="s">
        <v>8224</v>
      </c>
      <c r="H3213" s="4" t="s">
        <v>8246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8271</v>
      </c>
      <c r="O3213" s="7">
        <f t="shared" si="300"/>
        <v>1.1974347826086957</v>
      </c>
      <c r="P3213" s="8">
        <f t="shared" si="301"/>
        <v>85.53</v>
      </c>
      <c r="Q3213" s="4" t="str">
        <f t="shared" si="302"/>
        <v>theater</v>
      </c>
      <c r="R3213" s="4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8.5" hidden="1" x14ac:dyDescent="0.4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8219</v>
      </c>
      <c r="G3214" s="4" t="s">
        <v>8224</v>
      </c>
      <c r="H3214" s="4" t="s">
        <v>8246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8271</v>
      </c>
      <c r="O3214" s="7">
        <f t="shared" si="300"/>
        <v>1.2625</v>
      </c>
      <c r="P3214" s="8">
        <f t="shared" si="301"/>
        <v>53.72</v>
      </c>
      <c r="Q3214" s="4" t="str">
        <f t="shared" si="302"/>
        <v>theater</v>
      </c>
      <c r="R3214" s="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2.75" hidden="1" x14ac:dyDescent="0.4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8219</v>
      </c>
      <c r="G3215" s="4" t="s">
        <v>8225</v>
      </c>
      <c r="H3215" s="4" t="s">
        <v>8247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8271</v>
      </c>
      <c r="O3215" s="7">
        <f t="shared" si="300"/>
        <v>1.0011666666666668</v>
      </c>
      <c r="P3215" s="8">
        <f t="shared" si="301"/>
        <v>127.81</v>
      </c>
      <c r="Q3215" s="4" t="str">
        <f t="shared" si="302"/>
        <v>theater</v>
      </c>
      <c r="R3215" s="4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42.75" hidden="1" x14ac:dyDescent="0.4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8219</v>
      </c>
      <c r="G3216" s="4" t="s">
        <v>8225</v>
      </c>
      <c r="H3216" s="4" t="s">
        <v>8247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8271</v>
      </c>
      <c r="O3216" s="7">
        <f t="shared" si="300"/>
        <v>1.0213333333333334</v>
      </c>
      <c r="P3216" s="8">
        <f t="shared" si="301"/>
        <v>106.57</v>
      </c>
      <c r="Q3216" s="4" t="str">
        <f t="shared" si="302"/>
        <v>theater</v>
      </c>
      <c r="R3216" s="4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7" hidden="1" x14ac:dyDescent="0.4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8219</v>
      </c>
      <c r="G3217" s="4" t="s">
        <v>8224</v>
      </c>
      <c r="H3217" s="4" t="s">
        <v>8246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8271</v>
      </c>
      <c r="O3217" s="7">
        <f t="shared" si="300"/>
        <v>1.0035142857142858</v>
      </c>
      <c r="P3217" s="8">
        <f t="shared" si="301"/>
        <v>262.11</v>
      </c>
      <c r="Q3217" s="4" t="str">
        <f t="shared" si="302"/>
        <v>theater</v>
      </c>
      <c r="R3217" s="4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2.75" hidden="1" x14ac:dyDescent="0.4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8219</v>
      </c>
      <c r="G3218" s="4" t="s">
        <v>8225</v>
      </c>
      <c r="H3218" s="4" t="s">
        <v>8247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8271</v>
      </c>
      <c r="O3218" s="7">
        <f t="shared" si="300"/>
        <v>1.0004999999999999</v>
      </c>
      <c r="P3218" s="8">
        <f t="shared" si="301"/>
        <v>57.17</v>
      </c>
      <c r="Q3218" s="4" t="str">
        <f t="shared" si="302"/>
        <v>theater</v>
      </c>
      <c r="R3218" s="4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8.5" hidden="1" x14ac:dyDescent="0.4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8219</v>
      </c>
      <c r="G3219" s="4" t="s">
        <v>8224</v>
      </c>
      <c r="H3219" s="4" t="s">
        <v>8246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8271</v>
      </c>
      <c r="O3219" s="7">
        <f t="shared" si="300"/>
        <v>1.1602222222222223</v>
      </c>
      <c r="P3219" s="8">
        <f t="shared" si="301"/>
        <v>50.2</v>
      </c>
      <c r="Q3219" s="4" t="str">
        <f t="shared" si="302"/>
        <v>theater</v>
      </c>
      <c r="R3219" s="4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2.75" hidden="1" x14ac:dyDescent="0.4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8219</v>
      </c>
      <c r="G3220" s="4" t="s">
        <v>8225</v>
      </c>
      <c r="H3220" s="4" t="s">
        <v>8247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8271</v>
      </c>
      <c r="O3220" s="7">
        <f t="shared" si="300"/>
        <v>1.0209999999999999</v>
      </c>
      <c r="P3220" s="8">
        <f t="shared" si="301"/>
        <v>66.59</v>
      </c>
      <c r="Q3220" s="4" t="str">
        <f t="shared" si="302"/>
        <v>theater</v>
      </c>
      <c r="R3220" s="4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28.5" hidden="1" x14ac:dyDescent="0.4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8219</v>
      </c>
      <c r="G3221" s="4" t="s">
        <v>8224</v>
      </c>
      <c r="H3221" s="4" t="s">
        <v>8246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8271</v>
      </c>
      <c r="O3221" s="7">
        <f t="shared" si="300"/>
        <v>1.0011000000000001</v>
      </c>
      <c r="P3221" s="8">
        <f t="shared" si="301"/>
        <v>168.25</v>
      </c>
      <c r="Q3221" s="4" t="str">
        <f t="shared" si="302"/>
        <v>theater</v>
      </c>
      <c r="R3221" s="4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8.5" hidden="1" x14ac:dyDescent="0.4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8219</v>
      </c>
      <c r="G3222" s="4" t="s">
        <v>8224</v>
      </c>
      <c r="H3222" s="4" t="s">
        <v>8246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8271</v>
      </c>
      <c r="O3222" s="7">
        <f t="shared" si="300"/>
        <v>1.0084</v>
      </c>
      <c r="P3222" s="8">
        <f t="shared" si="301"/>
        <v>256.37</v>
      </c>
      <c r="Q3222" s="4" t="str">
        <f t="shared" si="302"/>
        <v>theater</v>
      </c>
      <c r="R3222" s="4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7" hidden="1" x14ac:dyDescent="0.4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8219</v>
      </c>
      <c r="G3223" s="4" t="s">
        <v>8225</v>
      </c>
      <c r="H3223" s="4" t="s">
        <v>8247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8271</v>
      </c>
      <c r="O3223" s="7">
        <f t="shared" si="300"/>
        <v>1.0342499999999999</v>
      </c>
      <c r="P3223" s="8">
        <f t="shared" si="301"/>
        <v>36.61</v>
      </c>
      <c r="Q3223" s="4" t="str">
        <f t="shared" si="302"/>
        <v>theater</v>
      </c>
      <c r="R3223" s="4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2.75" hidden="1" x14ac:dyDescent="0.4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8219</v>
      </c>
      <c r="G3224" s="4" t="s">
        <v>8224</v>
      </c>
      <c r="H3224" s="4" t="s">
        <v>8246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8271</v>
      </c>
      <c r="O3224" s="7">
        <f t="shared" si="300"/>
        <v>1.248</v>
      </c>
      <c r="P3224" s="8">
        <f t="shared" si="301"/>
        <v>37.14</v>
      </c>
      <c r="Q3224" s="4" t="str">
        <f t="shared" si="302"/>
        <v>theater</v>
      </c>
      <c r="R3224" s="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8.5" hidden="1" x14ac:dyDescent="0.4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8219</v>
      </c>
      <c r="G3225" s="4" t="s">
        <v>8224</v>
      </c>
      <c r="H3225" s="4" t="s">
        <v>8246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8271</v>
      </c>
      <c r="O3225" s="7">
        <f t="shared" si="300"/>
        <v>1.0951612903225807</v>
      </c>
      <c r="P3225" s="8">
        <f t="shared" si="301"/>
        <v>45.88</v>
      </c>
      <c r="Q3225" s="4" t="str">
        <f t="shared" si="302"/>
        <v>theater</v>
      </c>
      <c r="R3225" s="4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42.75" hidden="1" x14ac:dyDescent="0.4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8219</v>
      </c>
      <c r="G3226" s="4" t="s">
        <v>8224</v>
      </c>
      <c r="H3226" s="4" t="s">
        <v>8246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8271</v>
      </c>
      <c r="O3226" s="7">
        <f t="shared" si="300"/>
        <v>1.0203333333333333</v>
      </c>
      <c r="P3226" s="8">
        <f t="shared" si="301"/>
        <v>141.71</v>
      </c>
      <c r="Q3226" s="4" t="str">
        <f t="shared" si="302"/>
        <v>theater</v>
      </c>
      <c r="R3226" s="4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2.75" hidden="1" x14ac:dyDescent="0.4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8219</v>
      </c>
      <c r="G3227" s="4" t="s">
        <v>8224</v>
      </c>
      <c r="H3227" s="4" t="s">
        <v>8246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8271</v>
      </c>
      <c r="O3227" s="7">
        <f t="shared" si="300"/>
        <v>1.0235000000000001</v>
      </c>
      <c r="P3227" s="8">
        <f t="shared" si="301"/>
        <v>52.49</v>
      </c>
      <c r="Q3227" s="4" t="str">
        <f t="shared" si="302"/>
        <v>theater</v>
      </c>
      <c r="R3227" s="4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2.75" hidden="1" x14ac:dyDescent="0.4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8219</v>
      </c>
      <c r="G3228" s="4" t="s">
        <v>8225</v>
      </c>
      <c r="H3228" s="4" t="s">
        <v>8247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8271</v>
      </c>
      <c r="O3228" s="7">
        <f t="shared" si="300"/>
        <v>1.0416666666666667</v>
      </c>
      <c r="P3228" s="8">
        <f t="shared" si="301"/>
        <v>59.52</v>
      </c>
      <c r="Q3228" s="4" t="str">
        <f t="shared" si="302"/>
        <v>theater</v>
      </c>
      <c r="R3228" s="4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2.75" hidden="1" x14ac:dyDescent="0.4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8219</v>
      </c>
      <c r="G3229" s="4" t="s">
        <v>8225</v>
      </c>
      <c r="H3229" s="4" t="s">
        <v>8247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8271</v>
      </c>
      <c r="O3229" s="7">
        <f t="shared" si="300"/>
        <v>1.25</v>
      </c>
      <c r="P3229" s="8">
        <f t="shared" si="301"/>
        <v>50</v>
      </c>
      <c r="Q3229" s="4" t="str">
        <f t="shared" si="302"/>
        <v>theater</v>
      </c>
      <c r="R3229" s="4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8.5" hidden="1" x14ac:dyDescent="0.4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8219</v>
      </c>
      <c r="G3230" s="4" t="s">
        <v>8224</v>
      </c>
      <c r="H3230" s="4" t="s">
        <v>8246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8271</v>
      </c>
      <c r="O3230" s="7">
        <f t="shared" si="300"/>
        <v>1.0234285714285714</v>
      </c>
      <c r="P3230" s="8">
        <f t="shared" si="301"/>
        <v>193.62</v>
      </c>
      <c r="Q3230" s="4" t="str">
        <f t="shared" si="302"/>
        <v>theater</v>
      </c>
      <c r="R3230" s="4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2.75" hidden="1" x14ac:dyDescent="0.4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8219</v>
      </c>
      <c r="G3231" s="4" t="s">
        <v>8224</v>
      </c>
      <c r="H3231" s="4" t="s">
        <v>8246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8271</v>
      </c>
      <c r="O3231" s="7">
        <f t="shared" si="300"/>
        <v>1.0786500000000001</v>
      </c>
      <c r="P3231" s="8">
        <f t="shared" si="301"/>
        <v>106.8</v>
      </c>
      <c r="Q3231" s="4" t="str">
        <f t="shared" si="302"/>
        <v>theater</v>
      </c>
      <c r="R3231" s="4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42.75" hidden="1" x14ac:dyDescent="0.4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8219</v>
      </c>
      <c r="G3232" s="4" t="s">
        <v>8224</v>
      </c>
      <c r="H3232" s="4" t="s">
        <v>8246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8271</v>
      </c>
      <c r="O3232" s="7">
        <f t="shared" si="300"/>
        <v>1.0988461538461538</v>
      </c>
      <c r="P3232" s="8">
        <f t="shared" si="301"/>
        <v>77.22</v>
      </c>
      <c r="Q3232" s="4" t="str">
        <f t="shared" si="302"/>
        <v>theater</v>
      </c>
      <c r="R3232" s="4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2.75" hidden="1" x14ac:dyDescent="0.4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8219</v>
      </c>
      <c r="G3233" s="4" t="s">
        <v>8224</v>
      </c>
      <c r="H3233" s="4" t="s">
        <v>8246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8271</v>
      </c>
      <c r="O3233" s="7">
        <f t="shared" si="300"/>
        <v>1.61</v>
      </c>
      <c r="P3233" s="8">
        <f t="shared" si="301"/>
        <v>57.5</v>
      </c>
      <c r="Q3233" s="4" t="str">
        <f t="shared" si="302"/>
        <v>theater</v>
      </c>
      <c r="R3233" s="4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2.75" hidden="1" x14ac:dyDescent="0.4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8219</v>
      </c>
      <c r="G3234" s="4" t="s">
        <v>8224</v>
      </c>
      <c r="H3234" s="4" t="s">
        <v>8246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8271</v>
      </c>
      <c r="O3234" s="7">
        <f t="shared" si="300"/>
        <v>1.3120000000000001</v>
      </c>
      <c r="P3234" s="8">
        <f t="shared" si="301"/>
        <v>50.46</v>
      </c>
      <c r="Q3234" s="4" t="str">
        <f t="shared" si="302"/>
        <v>theater</v>
      </c>
      <c r="R3234" s="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2.75" hidden="1" x14ac:dyDescent="0.4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8219</v>
      </c>
      <c r="G3235" s="4" t="s">
        <v>8224</v>
      </c>
      <c r="H3235" s="4" t="s">
        <v>8246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8271</v>
      </c>
      <c r="O3235" s="7">
        <f t="shared" si="300"/>
        <v>1.1879999999999999</v>
      </c>
      <c r="P3235" s="8">
        <f t="shared" si="301"/>
        <v>97.38</v>
      </c>
      <c r="Q3235" s="4" t="str">
        <f t="shared" si="302"/>
        <v>theater</v>
      </c>
      <c r="R3235" s="4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2.75" hidden="1" x14ac:dyDescent="0.4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8219</v>
      </c>
      <c r="G3236" s="4" t="s">
        <v>8225</v>
      </c>
      <c r="H3236" s="4" t="s">
        <v>8247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8271</v>
      </c>
      <c r="O3236" s="7">
        <f t="shared" si="300"/>
        <v>1.0039275000000001</v>
      </c>
      <c r="P3236" s="8">
        <f t="shared" si="301"/>
        <v>34.92</v>
      </c>
      <c r="Q3236" s="4" t="str">
        <f t="shared" si="302"/>
        <v>theater</v>
      </c>
      <c r="R3236" s="4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2.75" hidden="1" x14ac:dyDescent="0.4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8219</v>
      </c>
      <c r="G3237" s="4" t="s">
        <v>8224</v>
      </c>
      <c r="H3237" s="4" t="s">
        <v>8246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8271</v>
      </c>
      <c r="O3237" s="7">
        <f t="shared" si="300"/>
        <v>1.0320666666666667</v>
      </c>
      <c r="P3237" s="8">
        <f t="shared" si="301"/>
        <v>85.53</v>
      </c>
      <c r="Q3237" s="4" t="str">
        <f t="shared" si="302"/>
        <v>theater</v>
      </c>
      <c r="R3237" s="4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2.75" hidden="1" x14ac:dyDescent="0.4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8219</v>
      </c>
      <c r="G3238" s="4" t="s">
        <v>8224</v>
      </c>
      <c r="H3238" s="4" t="s">
        <v>8246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8271</v>
      </c>
      <c r="O3238" s="7">
        <f t="shared" si="300"/>
        <v>1.006</v>
      </c>
      <c r="P3238" s="8">
        <f t="shared" si="301"/>
        <v>182.91</v>
      </c>
      <c r="Q3238" s="4" t="str">
        <f t="shared" si="302"/>
        <v>theater</v>
      </c>
      <c r="R3238" s="4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8.5" hidden="1" x14ac:dyDescent="0.4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8219</v>
      </c>
      <c r="G3239" s="4" t="s">
        <v>8224</v>
      </c>
      <c r="H3239" s="4" t="s">
        <v>8246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8271</v>
      </c>
      <c r="O3239" s="7">
        <f t="shared" si="300"/>
        <v>1.0078754285714286</v>
      </c>
      <c r="P3239" s="8">
        <f t="shared" si="301"/>
        <v>131.13999999999999</v>
      </c>
      <c r="Q3239" s="4" t="str">
        <f t="shared" si="302"/>
        <v>theater</v>
      </c>
      <c r="R3239" s="4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42.75" hidden="1" x14ac:dyDescent="0.4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8219</v>
      </c>
      <c r="G3240" s="4" t="s">
        <v>8225</v>
      </c>
      <c r="H3240" s="4" t="s">
        <v>8247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8271</v>
      </c>
      <c r="O3240" s="7">
        <f t="shared" si="300"/>
        <v>1.1232142857142857</v>
      </c>
      <c r="P3240" s="8">
        <f t="shared" si="301"/>
        <v>39.81</v>
      </c>
      <c r="Q3240" s="4" t="str">
        <f t="shared" si="302"/>
        <v>theater</v>
      </c>
      <c r="R3240" s="4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42.75" hidden="1" x14ac:dyDescent="0.4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8219</v>
      </c>
      <c r="G3241" s="4" t="s">
        <v>8225</v>
      </c>
      <c r="H3241" s="4" t="s">
        <v>8247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8271</v>
      </c>
      <c r="O3241" s="7">
        <f t="shared" si="300"/>
        <v>1.0591914022517912</v>
      </c>
      <c r="P3241" s="8">
        <f t="shared" si="301"/>
        <v>59.7</v>
      </c>
      <c r="Q3241" s="4" t="str">
        <f t="shared" si="302"/>
        <v>theater</v>
      </c>
      <c r="R3241" s="4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42.75" hidden="1" x14ac:dyDescent="0.4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8219</v>
      </c>
      <c r="G3242" s="4" t="s">
        <v>8225</v>
      </c>
      <c r="H3242" s="4" t="s">
        <v>8247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8271</v>
      </c>
      <c r="O3242" s="7">
        <f t="shared" si="300"/>
        <v>1.0056666666666667</v>
      </c>
      <c r="P3242" s="8">
        <f t="shared" si="301"/>
        <v>88.74</v>
      </c>
      <c r="Q3242" s="4" t="str">
        <f t="shared" si="302"/>
        <v>theater</v>
      </c>
      <c r="R3242" s="4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7" hidden="1" x14ac:dyDescent="0.4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8219</v>
      </c>
      <c r="G3243" s="4" t="s">
        <v>8224</v>
      </c>
      <c r="H3243" s="4" t="s">
        <v>8246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8271</v>
      </c>
      <c r="O3243" s="7">
        <f t="shared" si="300"/>
        <v>1.1530588235294117</v>
      </c>
      <c r="P3243" s="8">
        <f t="shared" si="301"/>
        <v>58.69</v>
      </c>
      <c r="Q3243" s="4" t="str">
        <f t="shared" si="302"/>
        <v>theater</v>
      </c>
      <c r="R3243" s="4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28.5" hidden="1" x14ac:dyDescent="0.4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8219</v>
      </c>
      <c r="G3244" s="4" t="s">
        <v>8224</v>
      </c>
      <c r="H3244" s="4" t="s">
        <v>8246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8271</v>
      </c>
      <c r="O3244" s="7">
        <f t="shared" si="300"/>
        <v>1.273042</v>
      </c>
      <c r="P3244" s="8">
        <f t="shared" si="301"/>
        <v>69.569999999999993</v>
      </c>
      <c r="Q3244" s="4" t="str">
        <f t="shared" si="302"/>
        <v>theater</v>
      </c>
      <c r="R3244" s="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2.75" hidden="1" x14ac:dyDescent="0.4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8219</v>
      </c>
      <c r="G3245" s="4" t="s">
        <v>8224</v>
      </c>
      <c r="H3245" s="4" t="s">
        <v>8246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8271</v>
      </c>
      <c r="O3245" s="7">
        <f t="shared" si="300"/>
        <v>1.028375</v>
      </c>
      <c r="P3245" s="8">
        <f t="shared" si="301"/>
        <v>115.87</v>
      </c>
      <c r="Q3245" s="4" t="str">
        <f t="shared" si="302"/>
        <v>theater</v>
      </c>
      <c r="R3245" s="4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2.75" hidden="1" x14ac:dyDescent="0.4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8219</v>
      </c>
      <c r="G3246" s="4" t="s">
        <v>8225</v>
      </c>
      <c r="H3246" s="4" t="s">
        <v>8247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8271</v>
      </c>
      <c r="O3246" s="7">
        <f t="shared" si="300"/>
        <v>1.0293749999999999</v>
      </c>
      <c r="P3246" s="8">
        <f t="shared" si="301"/>
        <v>23.87</v>
      </c>
      <c r="Q3246" s="4" t="str">
        <f t="shared" si="302"/>
        <v>theater</v>
      </c>
      <c r="R3246" s="4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2.75" hidden="1" x14ac:dyDescent="0.4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8219</v>
      </c>
      <c r="G3247" s="4" t="s">
        <v>8224</v>
      </c>
      <c r="H3247" s="4" t="s">
        <v>8246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8271</v>
      </c>
      <c r="O3247" s="7">
        <f t="shared" si="300"/>
        <v>1.043047619047619</v>
      </c>
      <c r="P3247" s="8">
        <f t="shared" si="301"/>
        <v>81.13</v>
      </c>
      <c r="Q3247" s="4" t="str">
        <f t="shared" si="302"/>
        <v>theater</v>
      </c>
      <c r="R3247" s="4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2.75" hidden="1" x14ac:dyDescent="0.4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8219</v>
      </c>
      <c r="G3248" s="4" t="s">
        <v>8224</v>
      </c>
      <c r="H3248" s="4" t="s">
        <v>8246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8271</v>
      </c>
      <c r="O3248" s="7">
        <f t="shared" si="300"/>
        <v>1.1122000000000001</v>
      </c>
      <c r="P3248" s="8">
        <f t="shared" si="301"/>
        <v>57.63</v>
      </c>
      <c r="Q3248" s="4" t="str">
        <f t="shared" si="302"/>
        <v>theater</v>
      </c>
      <c r="R3248" s="4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2.75" hidden="1" x14ac:dyDescent="0.4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8219</v>
      </c>
      <c r="G3249" s="4" t="s">
        <v>8225</v>
      </c>
      <c r="H3249" s="4" t="s">
        <v>8247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8271</v>
      </c>
      <c r="O3249" s="7">
        <f t="shared" si="300"/>
        <v>1.0586</v>
      </c>
      <c r="P3249" s="8">
        <f t="shared" si="301"/>
        <v>46.43</v>
      </c>
      <c r="Q3249" s="4" t="str">
        <f t="shared" si="302"/>
        <v>theater</v>
      </c>
      <c r="R3249" s="4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8.5" hidden="1" x14ac:dyDescent="0.4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8219</v>
      </c>
      <c r="G3250" s="4" t="s">
        <v>8224</v>
      </c>
      <c r="H3250" s="4" t="s">
        <v>8246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8271</v>
      </c>
      <c r="O3250" s="7">
        <f t="shared" si="300"/>
        <v>1.0079166666666666</v>
      </c>
      <c r="P3250" s="8">
        <f t="shared" si="301"/>
        <v>60.48</v>
      </c>
      <c r="Q3250" s="4" t="str">
        <f t="shared" si="302"/>
        <v>theater</v>
      </c>
      <c r="R3250" s="4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2.75" hidden="1" x14ac:dyDescent="0.4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8219</v>
      </c>
      <c r="G3251" s="4" t="s">
        <v>8224</v>
      </c>
      <c r="H3251" s="4" t="s">
        <v>8246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8271</v>
      </c>
      <c r="O3251" s="7">
        <f t="shared" si="300"/>
        <v>1.0492727272727274</v>
      </c>
      <c r="P3251" s="8">
        <f t="shared" si="301"/>
        <v>65.58</v>
      </c>
      <c r="Q3251" s="4" t="str">
        <f t="shared" si="302"/>
        <v>theater</v>
      </c>
      <c r="R3251" s="4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42.75" hidden="1" x14ac:dyDescent="0.4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8219</v>
      </c>
      <c r="G3252" s="4" t="s">
        <v>8224</v>
      </c>
      <c r="H3252" s="4" t="s">
        <v>8246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8271</v>
      </c>
      <c r="O3252" s="7">
        <f t="shared" si="300"/>
        <v>1.01552</v>
      </c>
      <c r="P3252" s="8">
        <f t="shared" si="301"/>
        <v>119.19</v>
      </c>
      <c r="Q3252" s="4" t="str">
        <f t="shared" si="302"/>
        <v>theater</v>
      </c>
      <c r="R3252" s="4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2.75" hidden="1" x14ac:dyDescent="0.4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8219</v>
      </c>
      <c r="G3253" s="4" t="s">
        <v>8224</v>
      </c>
      <c r="H3253" s="4" t="s">
        <v>8246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8271</v>
      </c>
      <c r="O3253" s="7">
        <f t="shared" si="300"/>
        <v>1.1073333333333333</v>
      </c>
      <c r="P3253" s="8">
        <f t="shared" si="301"/>
        <v>83.05</v>
      </c>
      <c r="Q3253" s="4" t="str">
        <f t="shared" si="302"/>
        <v>theater</v>
      </c>
      <c r="R3253" s="4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28.5" hidden="1" x14ac:dyDescent="0.4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8219</v>
      </c>
      <c r="G3254" s="4" t="s">
        <v>8225</v>
      </c>
      <c r="H3254" s="4" t="s">
        <v>8247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8271</v>
      </c>
      <c r="O3254" s="7">
        <f t="shared" si="300"/>
        <v>1.2782222222222221</v>
      </c>
      <c r="P3254" s="8">
        <f t="shared" si="301"/>
        <v>57.52</v>
      </c>
      <c r="Q3254" s="4" t="str">
        <f t="shared" si="302"/>
        <v>theater</v>
      </c>
      <c r="R3254" s="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2.75" hidden="1" x14ac:dyDescent="0.4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8219</v>
      </c>
      <c r="G3255" s="4" t="s">
        <v>8224</v>
      </c>
      <c r="H3255" s="4" t="s">
        <v>8246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8271</v>
      </c>
      <c r="O3255" s="7">
        <f t="shared" si="300"/>
        <v>1.0182500000000001</v>
      </c>
      <c r="P3255" s="8">
        <f t="shared" si="301"/>
        <v>177.09</v>
      </c>
      <c r="Q3255" s="4" t="str">
        <f t="shared" si="302"/>
        <v>theater</v>
      </c>
      <c r="R3255" s="4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2.75" hidden="1" x14ac:dyDescent="0.4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8219</v>
      </c>
      <c r="G3256" s="4" t="s">
        <v>8225</v>
      </c>
      <c r="H3256" s="4" t="s">
        <v>8247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8271</v>
      </c>
      <c r="O3256" s="7">
        <f t="shared" si="300"/>
        <v>1.012576923076923</v>
      </c>
      <c r="P3256" s="8">
        <f t="shared" si="301"/>
        <v>70.77</v>
      </c>
      <c r="Q3256" s="4" t="str">
        <f t="shared" si="302"/>
        <v>theater</v>
      </c>
      <c r="R3256" s="4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42.75" hidden="1" x14ac:dyDescent="0.4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8219</v>
      </c>
      <c r="G3257" s="4" t="s">
        <v>8225</v>
      </c>
      <c r="H3257" s="4" t="s">
        <v>8247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8271</v>
      </c>
      <c r="O3257" s="7">
        <f t="shared" si="300"/>
        <v>1.75</v>
      </c>
      <c r="P3257" s="8">
        <f t="shared" si="301"/>
        <v>29.17</v>
      </c>
      <c r="Q3257" s="4" t="str">
        <f t="shared" si="302"/>
        <v>theater</v>
      </c>
      <c r="R3257" s="4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2.75" hidden="1" x14ac:dyDescent="0.4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8219</v>
      </c>
      <c r="G3258" s="4" t="s">
        <v>8224</v>
      </c>
      <c r="H3258" s="4" t="s">
        <v>8246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8271</v>
      </c>
      <c r="O3258" s="7">
        <f t="shared" si="300"/>
        <v>1.2806</v>
      </c>
      <c r="P3258" s="8">
        <f t="shared" si="301"/>
        <v>72.760000000000005</v>
      </c>
      <c r="Q3258" s="4" t="str">
        <f t="shared" si="302"/>
        <v>theater</v>
      </c>
      <c r="R3258" s="4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2.75" hidden="1" x14ac:dyDescent="0.4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8219</v>
      </c>
      <c r="G3259" s="4" t="s">
        <v>8225</v>
      </c>
      <c r="H3259" s="4" t="s">
        <v>8247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8271</v>
      </c>
      <c r="O3259" s="7">
        <f t="shared" si="300"/>
        <v>1.0629949999999999</v>
      </c>
      <c r="P3259" s="8">
        <f t="shared" si="301"/>
        <v>51.85</v>
      </c>
      <c r="Q3259" s="4" t="str">
        <f t="shared" si="302"/>
        <v>theater</v>
      </c>
      <c r="R3259" s="4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28.5" hidden="1" x14ac:dyDescent="0.4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8219</v>
      </c>
      <c r="G3260" s="4" t="s">
        <v>8224</v>
      </c>
      <c r="H3260" s="4" t="s">
        <v>8246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8271</v>
      </c>
      <c r="O3260" s="7">
        <f t="shared" si="300"/>
        <v>1.052142857142857</v>
      </c>
      <c r="P3260" s="8">
        <f t="shared" si="301"/>
        <v>98.2</v>
      </c>
      <c r="Q3260" s="4" t="str">
        <f t="shared" si="302"/>
        <v>theater</v>
      </c>
      <c r="R3260" s="4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2.75" hidden="1" x14ac:dyDescent="0.4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8219</v>
      </c>
      <c r="G3261" s="4" t="s">
        <v>8224</v>
      </c>
      <c r="H3261" s="4" t="s">
        <v>8246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8271</v>
      </c>
      <c r="O3261" s="7">
        <f t="shared" si="300"/>
        <v>1.0616782608695652</v>
      </c>
      <c r="P3261" s="8">
        <f t="shared" si="301"/>
        <v>251.74</v>
      </c>
      <c r="Q3261" s="4" t="str">
        <f t="shared" si="302"/>
        <v>theater</v>
      </c>
      <c r="R3261" s="4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2.75" hidden="1" x14ac:dyDescent="0.4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8219</v>
      </c>
      <c r="G3262" s="4" t="s">
        <v>8224</v>
      </c>
      <c r="H3262" s="4" t="s">
        <v>8246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8271</v>
      </c>
      <c r="O3262" s="7">
        <f t="shared" si="300"/>
        <v>1.0924</v>
      </c>
      <c r="P3262" s="8">
        <f t="shared" si="301"/>
        <v>74.819999999999993</v>
      </c>
      <c r="Q3262" s="4" t="str">
        <f t="shared" si="302"/>
        <v>theater</v>
      </c>
      <c r="R3262" s="4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2.75" hidden="1" x14ac:dyDescent="0.4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8219</v>
      </c>
      <c r="G3263" s="4" t="s">
        <v>8224</v>
      </c>
      <c r="H3263" s="4" t="s">
        <v>8246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8271</v>
      </c>
      <c r="O3263" s="7">
        <f t="shared" si="300"/>
        <v>1.0045454545454546</v>
      </c>
      <c r="P3263" s="8">
        <f t="shared" si="301"/>
        <v>67.650000000000006</v>
      </c>
      <c r="Q3263" s="4" t="str">
        <f t="shared" si="302"/>
        <v>theater</v>
      </c>
      <c r="R3263" s="4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8.5" hidden="1" x14ac:dyDescent="0.4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8219</v>
      </c>
      <c r="G3264" s="4" t="s">
        <v>8224</v>
      </c>
      <c r="H3264" s="4" t="s">
        <v>8246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8271</v>
      </c>
      <c r="O3264" s="7">
        <f t="shared" si="300"/>
        <v>1.0304098360655738</v>
      </c>
      <c r="P3264" s="8">
        <f t="shared" si="301"/>
        <v>93.81</v>
      </c>
      <c r="Q3264" s="4" t="str">
        <f t="shared" si="302"/>
        <v>theater</v>
      </c>
      <c r="R3264" s="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8.5" hidden="1" x14ac:dyDescent="0.4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8219</v>
      </c>
      <c r="G3265" s="4" t="s">
        <v>8224</v>
      </c>
      <c r="H3265" s="4" t="s">
        <v>8246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8271</v>
      </c>
      <c r="O3265" s="7">
        <f t="shared" si="300"/>
        <v>1.121664</v>
      </c>
      <c r="P3265" s="8">
        <f t="shared" si="301"/>
        <v>41.24</v>
      </c>
      <c r="Q3265" s="4" t="str">
        <f t="shared" si="302"/>
        <v>theater</v>
      </c>
      <c r="R3265" s="4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8.5" hidden="1" x14ac:dyDescent="0.4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8219</v>
      </c>
      <c r="G3266" s="4" t="s">
        <v>8224</v>
      </c>
      <c r="H3266" s="4" t="s">
        <v>8246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8271</v>
      </c>
      <c r="O3266" s="7">
        <f t="shared" ref="O3266:O3329" si="306">E3266/D3266</f>
        <v>1.03</v>
      </c>
      <c r="P3266" s="8">
        <f t="shared" ref="P3266:P3329" si="307">ROUND(E3266/L3266, 2)</f>
        <v>52.55</v>
      </c>
      <c r="Q3266" s="4" t="str">
        <f t="shared" si="302"/>
        <v>theater</v>
      </c>
      <c r="R3266" s="4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2.75" hidden="1" x14ac:dyDescent="0.4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8219</v>
      </c>
      <c r="G3267" s="4" t="s">
        <v>8241</v>
      </c>
      <c r="H3267" s="4" t="s">
        <v>8249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8271</v>
      </c>
      <c r="O3267" s="7">
        <f t="shared" si="306"/>
        <v>1.64</v>
      </c>
      <c r="P3267" s="8">
        <f t="shared" si="307"/>
        <v>70.290000000000006</v>
      </c>
      <c r="Q3267" s="4" t="str">
        <f t="shared" ref="Q3267:Q3330" si="308">LEFT(N3267,(SEARCH("/",N3267,1)-1))</f>
        <v>theater</v>
      </c>
      <c r="R3267" s="4" t="str">
        <f t="shared" ref="R3267:R3330" si="309">RIGHT(N3267,(LEN(N3267)-SEARCH("/",N3267,1)))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2.75" hidden="1" x14ac:dyDescent="0.4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8219</v>
      </c>
      <c r="G3268" s="4" t="s">
        <v>8224</v>
      </c>
      <c r="H3268" s="4" t="s">
        <v>8246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8271</v>
      </c>
      <c r="O3268" s="7">
        <f t="shared" si="306"/>
        <v>1.3128333333333333</v>
      </c>
      <c r="P3268" s="8">
        <f t="shared" si="307"/>
        <v>48.33</v>
      </c>
      <c r="Q3268" s="4" t="str">
        <f t="shared" si="308"/>
        <v>theater</v>
      </c>
      <c r="R3268" s="4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2.75" hidden="1" x14ac:dyDescent="0.4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8219</v>
      </c>
      <c r="G3269" s="4" t="s">
        <v>8224</v>
      </c>
      <c r="H3269" s="4" t="s">
        <v>8246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8271</v>
      </c>
      <c r="O3269" s="7">
        <f t="shared" si="306"/>
        <v>1.0209999999999999</v>
      </c>
      <c r="P3269" s="8">
        <f t="shared" si="307"/>
        <v>53.18</v>
      </c>
      <c r="Q3269" s="4" t="str">
        <f t="shared" si="308"/>
        <v>theater</v>
      </c>
      <c r="R3269" s="4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2.75" hidden="1" x14ac:dyDescent="0.4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8219</v>
      </c>
      <c r="G3270" s="4" t="s">
        <v>8224</v>
      </c>
      <c r="H3270" s="4" t="s">
        <v>8246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8271</v>
      </c>
      <c r="O3270" s="7">
        <f t="shared" si="306"/>
        <v>1.28</v>
      </c>
      <c r="P3270" s="8">
        <f t="shared" si="307"/>
        <v>60.95</v>
      </c>
      <c r="Q3270" s="4" t="str">
        <f t="shared" si="308"/>
        <v>theater</v>
      </c>
      <c r="R3270" s="4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2.75" hidden="1" x14ac:dyDescent="0.4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8219</v>
      </c>
      <c r="G3271" s="4" t="s">
        <v>8225</v>
      </c>
      <c r="H3271" s="4" t="s">
        <v>8247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8271</v>
      </c>
      <c r="O3271" s="7">
        <f t="shared" si="306"/>
        <v>1.0149999999999999</v>
      </c>
      <c r="P3271" s="8">
        <f t="shared" si="307"/>
        <v>116</v>
      </c>
      <c r="Q3271" s="4" t="str">
        <f t="shared" si="308"/>
        <v>theater</v>
      </c>
      <c r="R3271" s="4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42.75" hidden="1" x14ac:dyDescent="0.4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8219</v>
      </c>
      <c r="G3272" s="4" t="s">
        <v>8225</v>
      </c>
      <c r="H3272" s="4" t="s">
        <v>8247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8271</v>
      </c>
      <c r="O3272" s="7">
        <f t="shared" si="306"/>
        <v>1.0166666666666666</v>
      </c>
      <c r="P3272" s="8">
        <f t="shared" si="307"/>
        <v>61</v>
      </c>
      <c r="Q3272" s="4" t="str">
        <f t="shared" si="308"/>
        <v>theater</v>
      </c>
      <c r="R3272" s="4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idden="1" x14ac:dyDescent="0.4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8219</v>
      </c>
      <c r="G3273" s="4" t="s">
        <v>8225</v>
      </c>
      <c r="H3273" s="4" t="s">
        <v>8247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8271</v>
      </c>
      <c r="O3273" s="7">
        <f t="shared" si="306"/>
        <v>1.3</v>
      </c>
      <c r="P3273" s="8">
        <f t="shared" si="307"/>
        <v>38.24</v>
      </c>
      <c r="Q3273" s="4" t="str">
        <f t="shared" si="308"/>
        <v>theater</v>
      </c>
      <c r="R3273" s="4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2.75" hidden="1" x14ac:dyDescent="0.4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8219</v>
      </c>
      <c r="G3274" s="4" t="s">
        <v>8224</v>
      </c>
      <c r="H3274" s="4" t="s">
        <v>8246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8271</v>
      </c>
      <c r="O3274" s="7">
        <f t="shared" si="306"/>
        <v>1.5443</v>
      </c>
      <c r="P3274" s="8">
        <f t="shared" si="307"/>
        <v>106.5</v>
      </c>
      <c r="Q3274" s="4" t="str">
        <f t="shared" si="308"/>
        <v>theater</v>
      </c>
      <c r="R3274" s="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42.75" hidden="1" x14ac:dyDescent="0.4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8219</v>
      </c>
      <c r="G3275" s="4" t="s">
        <v>8224</v>
      </c>
      <c r="H3275" s="4" t="s">
        <v>8246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8271</v>
      </c>
      <c r="O3275" s="7">
        <f t="shared" si="306"/>
        <v>1.0740000000000001</v>
      </c>
      <c r="P3275" s="8">
        <f t="shared" si="307"/>
        <v>204.57</v>
      </c>
      <c r="Q3275" s="4" t="str">
        <f t="shared" si="308"/>
        <v>theater</v>
      </c>
      <c r="R3275" s="4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2.75" hidden="1" x14ac:dyDescent="0.4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8219</v>
      </c>
      <c r="G3276" s="4" t="s">
        <v>8224</v>
      </c>
      <c r="H3276" s="4" t="s">
        <v>8246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8271</v>
      </c>
      <c r="O3276" s="7">
        <f t="shared" si="306"/>
        <v>1.0132258064516129</v>
      </c>
      <c r="P3276" s="8">
        <f t="shared" si="307"/>
        <v>54.91</v>
      </c>
      <c r="Q3276" s="4" t="str">
        <f t="shared" si="308"/>
        <v>theater</v>
      </c>
      <c r="R3276" s="4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2.75" hidden="1" x14ac:dyDescent="0.4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8219</v>
      </c>
      <c r="G3277" s="4" t="s">
        <v>8224</v>
      </c>
      <c r="H3277" s="4" t="s">
        <v>8246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8271</v>
      </c>
      <c r="O3277" s="7">
        <f t="shared" si="306"/>
        <v>1.0027777777777778</v>
      </c>
      <c r="P3277" s="8">
        <f t="shared" si="307"/>
        <v>150.41999999999999</v>
      </c>
      <c r="Q3277" s="4" t="str">
        <f t="shared" si="308"/>
        <v>theater</v>
      </c>
      <c r="R3277" s="4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2.75" hidden="1" x14ac:dyDescent="0.4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8219</v>
      </c>
      <c r="G3278" s="4" t="s">
        <v>8229</v>
      </c>
      <c r="H3278" s="4" t="s">
        <v>8251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8271</v>
      </c>
      <c r="O3278" s="7">
        <f t="shared" si="306"/>
        <v>1.1684444444444444</v>
      </c>
      <c r="P3278" s="8">
        <f t="shared" si="307"/>
        <v>52.58</v>
      </c>
      <c r="Q3278" s="4" t="str">
        <f t="shared" si="308"/>
        <v>theater</v>
      </c>
      <c r="R3278" s="4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42.75" hidden="1" x14ac:dyDescent="0.4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8219</v>
      </c>
      <c r="G3279" s="4" t="s">
        <v>8225</v>
      </c>
      <c r="H3279" s="4" t="s">
        <v>8247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8271</v>
      </c>
      <c r="O3279" s="7">
        <f t="shared" si="306"/>
        <v>1.0860000000000001</v>
      </c>
      <c r="P3279" s="8">
        <f t="shared" si="307"/>
        <v>54.3</v>
      </c>
      <c r="Q3279" s="4" t="str">
        <f t="shared" si="308"/>
        <v>theater</v>
      </c>
      <c r="R3279" s="4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42.75" hidden="1" x14ac:dyDescent="0.4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8219</v>
      </c>
      <c r="G3280" s="4" t="s">
        <v>8225</v>
      </c>
      <c r="H3280" s="4" t="s">
        <v>8247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8271</v>
      </c>
      <c r="O3280" s="7">
        <f t="shared" si="306"/>
        <v>1.034</v>
      </c>
      <c r="P3280" s="8">
        <f t="shared" si="307"/>
        <v>76.03</v>
      </c>
      <c r="Q3280" s="4" t="str">
        <f t="shared" si="308"/>
        <v>theater</v>
      </c>
      <c r="R3280" s="4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42.75" hidden="1" x14ac:dyDescent="0.4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8219</v>
      </c>
      <c r="G3281" s="4" t="s">
        <v>8224</v>
      </c>
      <c r="H3281" s="4" t="s">
        <v>8246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8271</v>
      </c>
      <c r="O3281" s="7">
        <f t="shared" si="306"/>
        <v>1.1427586206896552</v>
      </c>
      <c r="P3281" s="8">
        <f t="shared" si="307"/>
        <v>105.21</v>
      </c>
      <c r="Q3281" s="4" t="str">
        <f t="shared" si="308"/>
        <v>theater</v>
      </c>
      <c r="R3281" s="4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42.75" hidden="1" x14ac:dyDescent="0.4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8219</v>
      </c>
      <c r="G3282" s="4" t="s">
        <v>8224</v>
      </c>
      <c r="H3282" s="4" t="s">
        <v>8246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8271</v>
      </c>
      <c r="O3282" s="7">
        <f t="shared" si="306"/>
        <v>1.03</v>
      </c>
      <c r="P3282" s="8">
        <f t="shared" si="307"/>
        <v>68.67</v>
      </c>
      <c r="Q3282" s="4" t="str">
        <f t="shared" si="308"/>
        <v>theater</v>
      </c>
      <c r="R3282" s="4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8.5" hidden="1" x14ac:dyDescent="0.4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8219</v>
      </c>
      <c r="G3283" s="4" t="s">
        <v>8224</v>
      </c>
      <c r="H3283" s="4" t="s">
        <v>8246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8271</v>
      </c>
      <c r="O3283" s="7">
        <f t="shared" si="306"/>
        <v>1.216</v>
      </c>
      <c r="P3283" s="8">
        <f t="shared" si="307"/>
        <v>129.36000000000001</v>
      </c>
      <c r="Q3283" s="4" t="str">
        <f t="shared" si="308"/>
        <v>theater</v>
      </c>
      <c r="R3283" s="4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2.75" hidden="1" x14ac:dyDescent="0.4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8219</v>
      </c>
      <c r="G3284" s="4" t="s">
        <v>8224</v>
      </c>
      <c r="H3284" s="4" t="s">
        <v>8246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8271</v>
      </c>
      <c r="O3284" s="7">
        <f t="shared" si="306"/>
        <v>1.026467741935484</v>
      </c>
      <c r="P3284" s="8">
        <f t="shared" si="307"/>
        <v>134.26</v>
      </c>
      <c r="Q3284" s="4" t="str">
        <f t="shared" si="308"/>
        <v>theater</v>
      </c>
      <c r="R3284" s="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42.75" hidden="1" x14ac:dyDescent="0.4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8219</v>
      </c>
      <c r="G3285" s="4" t="s">
        <v>8225</v>
      </c>
      <c r="H3285" s="4" t="s">
        <v>8247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8271</v>
      </c>
      <c r="O3285" s="7">
        <f t="shared" si="306"/>
        <v>1.0475000000000001</v>
      </c>
      <c r="P3285" s="8">
        <f t="shared" si="307"/>
        <v>17.829999999999998</v>
      </c>
      <c r="Q3285" s="4" t="str">
        <f t="shared" si="308"/>
        <v>theater</v>
      </c>
      <c r="R3285" s="4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2.75" hidden="1" x14ac:dyDescent="0.4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8219</v>
      </c>
      <c r="G3286" s="4" t="s">
        <v>8224</v>
      </c>
      <c r="H3286" s="4" t="s">
        <v>8246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8271</v>
      </c>
      <c r="O3286" s="7">
        <f t="shared" si="306"/>
        <v>1.016</v>
      </c>
      <c r="P3286" s="8">
        <f t="shared" si="307"/>
        <v>203.2</v>
      </c>
      <c r="Q3286" s="4" t="str">
        <f t="shared" si="308"/>
        <v>theater</v>
      </c>
      <c r="R3286" s="4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idden="1" x14ac:dyDescent="0.4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8219</v>
      </c>
      <c r="G3287" s="4" t="s">
        <v>8224</v>
      </c>
      <c r="H3287" s="4" t="s">
        <v>8246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8271</v>
      </c>
      <c r="O3287" s="7">
        <f t="shared" si="306"/>
        <v>1.1210242048409682</v>
      </c>
      <c r="P3287" s="8">
        <f t="shared" si="307"/>
        <v>69.19</v>
      </c>
      <c r="Q3287" s="4" t="str">
        <f t="shared" si="308"/>
        <v>theater</v>
      </c>
      <c r="R3287" s="4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42.75" hidden="1" x14ac:dyDescent="0.4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8219</v>
      </c>
      <c r="G3288" s="4" t="s">
        <v>8224</v>
      </c>
      <c r="H3288" s="4" t="s">
        <v>8246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8271</v>
      </c>
      <c r="O3288" s="7">
        <f t="shared" si="306"/>
        <v>1.0176666666666667</v>
      </c>
      <c r="P3288" s="8">
        <f t="shared" si="307"/>
        <v>125.12</v>
      </c>
      <c r="Q3288" s="4" t="str">
        <f t="shared" si="308"/>
        <v>theater</v>
      </c>
      <c r="R3288" s="4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8.5" hidden="1" x14ac:dyDescent="0.4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8219</v>
      </c>
      <c r="G3289" s="4" t="s">
        <v>8229</v>
      </c>
      <c r="H3289" s="4" t="s">
        <v>8251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8271</v>
      </c>
      <c r="O3289" s="7">
        <f t="shared" si="306"/>
        <v>1</v>
      </c>
      <c r="P3289" s="8">
        <f t="shared" si="307"/>
        <v>73.53</v>
      </c>
      <c r="Q3289" s="4" t="str">
        <f t="shared" si="308"/>
        <v>theater</v>
      </c>
      <c r="R3289" s="4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42.75" hidden="1" x14ac:dyDescent="0.4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8219</v>
      </c>
      <c r="G3290" s="4" t="s">
        <v>8225</v>
      </c>
      <c r="H3290" s="4" t="s">
        <v>8247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8271</v>
      </c>
      <c r="O3290" s="7">
        <f t="shared" si="306"/>
        <v>1.0026489999999999</v>
      </c>
      <c r="P3290" s="8">
        <f t="shared" si="307"/>
        <v>48.44</v>
      </c>
      <c r="Q3290" s="4" t="str">
        <f t="shared" si="308"/>
        <v>theater</v>
      </c>
      <c r="R3290" s="4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42.75" hidden="1" x14ac:dyDescent="0.4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8219</v>
      </c>
      <c r="G3291" s="4" t="s">
        <v>8225</v>
      </c>
      <c r="H3291" s="4" t="s">
        <v>8247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8271</v>
      </c>
      <c r="O3291" s="7">
        <f t="shared" si="306"/>
        <v>1.3304200000000002</v>
      </c>
      <c r="P3291" s="8">
        <f t="shared" si="307"/>
        <v>26.61</v>
      </c>
      <c r="Q3291" s="4" t="str">
        <f t="shared" si="308"/>
        <v>theater</v>
      </c>
      <c r="R3291" s="4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1.25" hidden="1" x14ac:dyDescent="0.4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8219</v>
      </c>
      <c r="G3292" s="4" t="s">
        <v>8225</v>
      </c>
      <c r="H3292" s="4" t="s">
        <v>8247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8271</v>
      </c>
      <c r="O3292" s="7">
        <f t="shared" si="306"/>
        <v>1.212</v>
      </c>
      <c r="P3292" s="8">
        <f t="shared" si="307"/>
        <v>33.67</v>
      </c>
      <c r="Q3292" s="4" t="str">
        <f t="shared" si="308"/>
        <v>theater</v>
      </c>
      <c r="R3292" s="4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42.75" hidden="1" x14ac:dyDescent="0.4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8219</v>
      </c>
      <c r="G3293" s="4" t="s">
        <v>8224</v>
      </c>
      <c r="H3293" s="4" t="s">
        <v>8246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8271</v>
      </c>
      <c r="O3293" s="7">
        <f t="shared" si="306"/>
        <v>1.1399999999999999</v>
      </c>
      <c r="P3293" s="8">
        <f t="shared" si="307"/>
        <v>40.71</v>
      </c>
      <c r="Q3293" s="4" t="str">
        <f t="shared" si="308"/>
        <v>theater</v>
      </c>
      <c r="R3293" s="4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2.75" hidden="1" x14ac:dyDescent="0.4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8219</v>
      </c>
      <c r="G3294" s="4" t="s">
        <v>8225</v>
      </c>
      <c r="H3294" s="4" t="s">
        <v>8247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8271</v>
      </c>
      <c r="O3294" s="7">
        <f t="shared" si="306"/>
        <v>2.8613861386138613</v>
      </c>
      <c r="P3294" s="8">
        <f t="shared" si="307"/>
        <v>19.27</v>
      </c>
      <c r="Q3294" s="4" t="str">
        <f t="shared" si="308"/>
        <v>theater</v>
      </c>
      <c r="R3294" s="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7" hidden="1" x14ac:dyDescent="0.4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8219</v>
      </c>
      <c r="G3295" s="4" t="s">
        <v>8228</v>
      </c>
      <c r="H3295" s="4" t="s">
        <v>8250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8271</v>
      </c>
      <c r="O3295" s="7">
        <f t="shared" si="306"/>
        <v>1.7044444444444444</v>
      </c>
      <c r="P3295" s="8">
        <f t="shared" si="307"/>
        <v>84.29</v>
      </c>
      <c r="Q3295" s="4" t="str">
        <f t="shared" si="308"/>
        <v>theater</v>
      </c>
      <c r="R3295" s="4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2.75" hidden="1" x14ac:dyDescent="0.4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8219</v>
      </c>
      <c r="G3296" s="4" t="s">
        <v>8225</v>
      </c>
      <c r="H3296" s="4" t="s">
        <v>8247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8271</v>
      </c>
      <c r="O3296" s="7">
        <f t="shared" si="306"/>
        <v>1.1833333333333333</v>
      </c>
      <c r="P3296" s="8">
        <f t="shared" si="307"/>
        <v>29.58</v>
      </c>
      <c r="Q3296" s="4" t="str">
        <f t="shared" si="308"/>
        <v>theater</v>
      </c>
      <c r="R3296" s="4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2.75" hidden="1" x14ac:dyDescent="0.4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8219</v>
      </c>
      <c r="G3297" s="4" t="s">
        <v>8225</v>
      </c>
      <c r="H3297" s="4" t="s">
        <v>8247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8271</v>
      </c>
      <c r="O3297" s="7">
        <f t="shared" si="306"/>
        <v>1.0285857142857142</v>
      </c>
      <c r="P3297" s="8">
        <f t="shared" si="307"/>
        <v>26.67</v>
      </c>
      <c r="Q3297" s="4" t="str">
        <f t="shared" si="308"/>
        <v>theater</v>
      </c>
      <c r="R3297" s="4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2.75" hidden="1" x14ac:dyDescent="0.4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8219</v>
      </c>
      <c r="G3298" s="4" t="s">
        <v>8225</v>
      </c>
      <c r="H3298" s="4" t="s">
        <v>8247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8271</v>
      </c>
      <c r="O3298" s="7">
        <f t="shared" si="306"/>
        <v>1.4406666666666668</v>
      </c>
      <c r="P3298" s="8">
        <f t="shared" si="307"/>
        <v>45.98</v>
      </c>
      <c r="Q3298" s="4" t="str">
        <f t="shared" si="308"/>
        <v>theater</v>
      </c>
      <c r="R3298" s="4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2.75" hidden="1" x14ac:dyDescent="0.4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8219</v>
      </c>
      <c r="G3299" s="4" t="s">
        <v>8225</v>
      </c>
      <c r="H3299" s="4" t="s">
        <v>8247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8271</v>
      </c>
      <c r="O3299" s="7">
        <f t="shared" si="306"/>
        <v>1.0007272727272727</v>
      </c>
      <c r="P3299" s="8">
        <f t="shared" si="307"/>
        <v>125.09</v>
      </c>
      <c r="Q3299" s="4" t="str">
        <f t="shared" si="308"/>
        <v>theater</v>
      </c>
      <c r="R3299" s="4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2.75" hidden="1" x14ac:dyDescent="0.4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8219</v>
      </c>
      <c r="G3300" s="4" t="s">
        <v>8224</v>
      </c>
      <c r="H3300" s="4" t="s">
        <v>8246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8271</v>
      </c>
      <c r="O3300" s="7">
        <f t="shared" si="306"/>
        <v>1.0173000000000001</v>
      </c>
      <c r="P3300" s="8">
        <f t="shared" si="307"/>
        <v>141.29</v>
      </c>
      <c r="Q3300" s="4" t="str">
        <f t="shared" si="308"/>
        <v>theater</v>
      </c>
      <c r="R3300" s="4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2.75" hidden="1" x14ac:dyDescent="0.4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8219</v>
      </c>
      <c r="G3301" s="4" t="s">
        <v>8224</v>
      </c>
      <c r="H3301" s="4" t="s">
        <v>8246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8271</v>
      </c>
      <c r="O3301" s="7">
        <f t="shared" si="306"/>
        <v>1.1619999999999999</v>
      </c>
      <c r="P3301" s="8">
        <f t="shared" si="307"/>
        <v>55.33</v>
      </c>
      <c r="Q3301" s="4" t="str">
        <f t="shared" si="308"/>
        <v>theater</v>
      </c>
      <c r="R3301" s="4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2.75" hidden="1" x14ac:dyDescent="0.4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8219</v>
      </c>
      <c r="G3302" s="4" t="s">
        <v>8224</v>
      </c>
      <c r="H3302" s="4" t="s">
        <v>8246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8271</v>
      </c>
      <c r="O3302" s="7">
        <f t="shared" si="306"/>
        <v>1.3616666666666666</v>
      </c>
      <c r="P3302" s="8">
        <f t="shared" si="307"/>
        <v>46.42</v>
      </c>
      <c r="Q3302" s="4" t="str">
        <f t="shared" si="308"/>
        <v>theater</v>
      </c>
      <c r="R3302" s="4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2.75" hidden="1" x14ac:dyDescent="0.4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8219</v>
      </c>
      <c r="G3303" s="4" t="s">
        <v>8224</v>
      </c>
      <c r="H3303" s="4" t="s">
        <v>8246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8271</v>
      </c>
      <c r="O3303" s="7">
        <f t="shared" si="306"/>
        <v>1.3346666666666667</v>
      </c>
      <c r="P3303" s="8">
        <f t="shared" si="307"/>
        <v>57.2</v>
      </c>
      <c r="Q3303" s="4" t="str">
        <f t="shared" si="308"/>
        <v>theater</v>
      </c>
      <c r="R3303" s="4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idden="1" x14ac:dyDescent="0.4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8219</v>
      </c>
      <c r="G3304" s="4" t="s">
        <v>8227</v>
      </c>
      <c r="H3304" s="4" t="s">
        <v>8249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8271</v>
      </c>
      <c r="O3304" s="7">
        <f t="shared" si="306"/>
        <v>1.0339285714285715</v>
      </c>
      <c r="P3304" s="8">
        <f t="shared" si="307"/>
        <v>173.7</v>
      </c>
      <c r="Q3304" s="4" t="str">
        <f t="shared" si="308"/>
        <v>theater</v>
      </c>
      <c r="R3304" s="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2.75" hidden="1" x14ac:dyDescent="0.4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8219</v>
      </c>
      <c r="G3305" s="4" t="s">
        <v>8224</v>
      </c>
      <c r="H3305" s="4" t="s">
        <v>8246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8271</v>
      </c>
      <c r="O3305" s="7">
        <f t="shared" si="306"/>
        <v>1.1588888888888889</v>
      </c>
      <c r="P3305" s="8">
        <f t="shared" si="307"/>
        <v>59.6</v>
      </c>
      <c r="Q3305" s="4" t="str">
        <f t="shared" si="308"/>
        <v>theater</v>
      </c>
      <c r="R3305" s="4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2.75" hidden="1" x14ac:dyDescent="0.4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8219</v>
      </c>
      <c r="G3306" s="4" t="s">
        <v>8224</v>
      </c>
      <c r="H3306" s="4" t="s">
        <v>8246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8271</v>
      </c>
      <c r="O3306" s="7">
        <f t="shared" si="306"/>
        <v>1.0451666666666666</v>
      </c>
      <c r="P3306" s="8">
        <f t="shared" si="307"/>
        <v>89.59</v>
      </c>
      <c r="Q3306" s="4" t="str">
        <f t="shared" si="308"/>
        <v>theater</v>
      </c>
      <c r="R3306" s="4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2.75" hidden="1" x14ac:dyDescent="0.4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8219</v>
      </c>
      <c r="G3307" s="4" t="s">
        <v>8224</v>
      </c>
      <c r="H3307" s="4" t="s">
        <v>8246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8271</v>
      </c>
      <c r="O3307" s="7">
        <f t="shared" si="306"/>
        <v>1.0202500000000001</v>
      </c>
      <c r="P3307" s="8">
        <f t="shared" si="307"/>
        <v>204.05</v>
      </c>
      <c r="Q3307" s="4" t="str">
        <f t="shared" si="308"/>
        <v>theater</v>
      </c>
      <c r="R3307" s="4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7" hidden="1" x14ac:dyDescent="0.4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8219</v>
      </c>
      <c r="G3308" s="4" t="s">
        <v>8224</v>
      </c>
      <c r="H3308" s="4" t="s">
        <v>8246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8271</v>
      </c>
      <c r="O3308" s="7">
        <f t="shared" si="306"/>
        <v>1.7533333333333334</v>
      </c>
      <c r="P3308" s="8">
        <f t="shared" si="307"/>
        <v>48.7</v>
      </c>
      <c r="Q3308" s="4" t="str">
        <f t="shared" si="308"/>
        <v>theater</v>
      </c>
      <c r="R3308" s="4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2.75" hidden="1" x14ac:dyDescent="0.4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8219</v>
      </c>
      <c r="G3309" s="4" t="s">
        <v>8224</v>
      </c>
      <c r="H3309" s="4" t="s">
        <v>8246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8271</v>
      </c>
      <c r="O3309" s="7">
        <f t="shared" si="306"/>
        <v>1.0668</v>
      </c>
      <c r="P3309" s="8">
        <f t="shared" si="307"/>
        <v>53.34</v>
      </c>
      <c r="Q3309" s="4" t="str">
        <f t="shared" si="308"/>
        <v>theater</v>
      </c>
      <c r="R3309" s="4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2.75" hidden="1" x14ac:dyDescent="0.4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8219</v>
      </c>
      <c r="G3310" s="4" t="s">
        <v>8224</v>
      </c>
      <c r="H3310" s="4" t="s">
        <v>8246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8271</v>
      </c>
      <c r="O3310" s="7">
        <f t="shared" si="306"/>
        <v>1.2228571428571429</v>
      </c>
      <c r="P3310" s="8">
        <f t="shared" si="307"/>
        <v>75.09</v>
      </c>
      <c r="Q3310" s="4" t="str">
        <f t="shared" si="308"/>
        <v>theater</v>
      </c>
      <c r="R3310" s="4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8.5" hidden="1" x14ac:dyDescent="0.4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8219</v>
      </c>
      <c r="G3311" s="4" t="s">
        <v>8225</v>
      </c>
      <c r="H3311" s="4" t="s">
        <v>8247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8271</v>
      </c>
      <c r="O3311" s="7">
        <f t="shared" si="306"/>
        <v>1.5942857142857143</v>
      </c>
      <c r="P3311" s="8">
        <f t="shared" si="307"/>
        <v>18</v>
      </c>
      <c r="Q3311" s="4" t="str">
        <f t="shared" si="308"/>
        <v>theater</v>
      </c>
      <c r="R3311" s="4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8.5" hidden="1" x14ac:dyDescent="0.4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8219</v>
      </c>
      <c r="G3312" s="4" t="s">
        <v>8224</v>
      </c>
      <c r="H3312" s="4" t="s">
        <v>8246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8271</v>
      </c>
      <c r="O3312" s="7">
        <f t="shared" si="306"/>
        <v>1.0007692307692309</v>
      </c>
      <c r="P3312" s="8">
        <f t="shared" si="307"/>
        <v>209.84</v>
      </c>
      <c r="Q3312" s="4" t="str">
        <f t="shared" si="308"/>
        <v>theater</v>
      </c>
      <c r="R3312" s="4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2.75" hidden="1" x14ac:dyDescent="0.4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8219</v>
      </c>
      <c r="G3313" s="4" t="s">
        <v>8224</v>
      </c>
      <c r="H3313" s="4" t="s">
        <v>8246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8271</v>
      </c>
      <c r="O3313" s="7">
        <f t="shared" si="306"/>
        <v>1.0984</v>
      </c>
      <c r="P3313" s="8">
        <f t="shared" si="307"/>
        <v>61.02</v>
      </c>
      <c r="Q3313" s="4" t="str">
        <f t="shared" si="308"/>
        <v>theater</v>
      </c>
      <c r="R3313" s="4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2.75" hidden="1" x14ac:dyDescent="0.4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8219</v>
      </c>
      <c r="G3314" s="4" t="s">
        <v>8224</v>
      </c>
      <c r="H3314" s="4" t="s">
        <v>8246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8271</v>
      </c>
      <c r="O3314" s="7">
        <f t="shared" si="306"/>
        <v>1.0004</v>
      </c>
      <c r="P3314" s="8">
        <f t="shared" si="307"/>
        <v>61</v>
      </c>
      <c r="Q3314" s="4" t="str">
        <f t="shared" si="308"/>
        <v>theater</v>
      </c>
      <c r="R3314" s="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2.75" hidden="1" x14ac:dyDescent="0.4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8219</v>
      </c>
      <c r="G3315" s="4" t="s">
        <v>8224</v>
      </c>
      <c r="H3315" s="4" t="s">
        <v>8246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8271</v>
      </c>
      <c r="O3315" s="7">
        <f t="shared" si="306"/>
        <v>1.1605000000000001</v>
      </c>
      <c r="P3315" s="8">
        <f t="shared" si="307"/>
        <v>80.03</v>
      </c>
      <c r="Q3315" s="4" t="str">
        <f t="shared" si="308"/>
        <v>theater</v>
      </c>
      <c r="R3315" s="4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2.75" hidden="1" x14ac:dyDescent="0.4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8219</v>
      </c>
      <c r="G3316" s="4" t="s">
        <v>8225</v>
      </c>
      <c r="H3316" s="4" t="s">
        <v>8247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8271</v>
      </c>
      <c r="O3316" s="7">
        <f t="shared" si="306"/>
        <v>2.1074999999999999</v>
      </c>
      <c r="P3316" s="8">
        <f t="shared" si="307"/>
        <v>29.07</v>
      </c>
      <c r="Q3316" s="4" t="str">
        <f t="shared" si="308"/>
        <v>theater</v>
      </c>
      <c r="R3316" s="4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2.75" hidden="1" x14ac:dyDescent="0.4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8219</v>
      </c>
      <c r="G3317" s="4" t="s">
        <v>8225</v>
      </c>
      <c r="H3317" s="4" t="s">
        <v>8247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8271</v>
      </c>
      <c r="O3317" s="7">
        <f t="shared" si="306"/>
        <v>1.1000000000000001</v>
      </c>
      <c r="P3317" s="8">
        <f t="shared" si="307"/>
        <v>49.44</v>
      </c>
      <c r="Q3317" s="4" t="str">
        <f t="shared" si="308"/>
        <v>theater</v>
      </c>
      <c r="R3317" s="4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1.25" hidden="1" x14ac:dyDescent="0.4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8219</v>
      </c>
      <c r="G3318" s="4" t="s">
        <v>8224</v>
      </c>
      <c r="H3318" s="4" t="s">
        <v>8246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8271</v>
      </c>
      <c r="O3318" s="7">
        <f t="shared" si="306"/>
        <v>1.0008673425918038</v>
      </c>
      <c r="P3318" s="8">
        <f t="shared" si="307"/>
        <v>93.98</v>
      </c>
      <c r="Q3318" s="4" t="str">
        <f t="shared" si="308"/>
        <v>theater</v>
      </c>
      <c r="R3318" s="4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2.75" hidden="1" x14ac:dyDescent="0.4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8219</v>
      </c>
      <c r="G3319" s="4" t="s">
        <v>8224</v>
      </c>
      <c r="H3319" s="4" t="s">
        <v>8246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8271</v>
      </c>
      <c r="O3319" s="7">
        <f t="shared" si="306"/>
        <v>1.0619047619047619</v>
      </c>
      <c r="P3319" s="8">
        <f t="shared" si="307"/>
        <v>61.94</v>
      </c>
      <c r="Q3319" s="4" t="str">
        <f t="shared" si="308"/>
        <v>theater</v>
      </c>
      <c r="R3319" s="4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8.5" hidden="1" x14ac:dyDescent="0.4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8219</v>
      </c>
      <c r="G3320" s="4" t="s">
        <v>8229</v>
      </c>
      <c r="H3320" s="4" t="s">
        <v>8251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8271</v>
      </c>
      <c r="O3320" s="7">
        <f t="shared" si="306"/>
        <v>1.256</v>
      </c>
      <c r="P3320" s="8">
        <f t="shared" si="307"/>
        <v>78.5</v>
      </c>
      <c r="Q3320" s="4" t="str">
        <f t="shared" si="308"/>
        <v>theater</v>
      </c>
      <c r="R3320" s="4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42.75" hidden="1" x14ac:dyDescent="0.4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8219</v>
      </c>
      <c r="G3321" s="4" t="s">
        <v>8225</v>
      </c>
      <c r="H3321" s="4" t="s">
        <v>8247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8271</v>
      </c>
      <c r="O3321" s="7">
        <f t="shared" si="306"/>
        <v>1.08</v>
      </c>
      <c r="P3321" s="8">
        <f t="shared" si="307"/>
        <v>33.75</v>
      </c>
      <c r="Q3321" s="4" t="str">
        <f t="shared" si="308"/>
        <v>theater</v>
      </c>
      <c r="R3321" s="4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2.75" hidden="1" x14ac:dyDescent="0.4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8219</v>
      </c>
      <c r="G3322" s="4" t="s">
        <v>8224</v>
      </c>
      <c r="H3322" s="4" t="s">
        <v>8246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8271</v>
      </c>
      <c r="O3322" s="7">
        <f t="shared" si="306"/>
        <v>1.01</v>
      </c>
      <c r="P3322" s="8">
        <f t="shared" si="307"/>
        <v>66.45</v>
      </c>
      <c r="Q3322" s="4" t="str">
        <f t="shared" si="308"/>
        <v>theater</v>
      </c>
      <c r="R3322" s="4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42.75" hidden="1" x14ac:dyDescent="0.4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8219</v>
      </c>
      <c r="G3323" s="4" t="s">
        <v>8224</v>
      </c>
      <c r="H3323" s="4" t="s">
        <v>8246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8271</v>
      </c>
      <c r="O3323" s="7">
        <f t="shared" si="306"/>
        <v>1.0740000000000001</v>
      </c>
      <c r="P3323" s="8">
        <f t="shared" si="307"/>
        <v>35.799999999999997</v>
      </c>
      <c r="Q3323" s="4" t="str">
        <f t="shared" si="308"/>
        <v>theater</v>
      </c>
      <c r="R3323" s="4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2.75" hidden="1" x14ac:dyDescent="0.4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8219</v>
      </c>
      <c r="G3324" s="4" t="s">
        <v>8224</v>
      </c>
      <c r="H3324" s="4" t="s">
        <v>8246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8271</v>
      </c>
      <c r="O3324" s="7">
        <f t="shared" si="306"/>
        <v>1.0151515151515151</v>
      </c>
      <c r="P3324" s="8">
        <f t="shared" si="307"/>
        <v>145.65</v>
      </c>
      <c r="Q3324" s="4" t="str">
        <f t="shared" si="308"/>
        <v>theater</v>
      </c>
      <c r="R3324" s="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2.75" hidden="1" x14ac:dyDescent="0.4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8219</v>
      </c>
      <c r="G3325" s="4" t="s">
        <v>8225</v>
      </c>
      <c r="H3325" s="4" t="s">
        <v>8247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8271</v>
      </c>
      <c r="O3325" s="7">
        <f t="shared" si="306"/>
        <v>1.2589999999999999</v>
      </c>
      <c r="P3325" s="8">
        <f t="shared" si="307"/>
        <v>25.69</v>
      </c>
      <c r="Q3325" s="4" t="str">
        <f t="shared" si="308"/>
        <v>theater</v>
      </c>
      <c r="R3325" s="4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2.75" hidden="1" x14ac:dyDescent="0.4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8219</v>
      </c>
      <c r="G3326" s="4" t="s">
        <v>8241</v>
      </c>
      <c r="H3326" s="4" t="s">
        <v>8249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8271</v>
      </c>
      <c r="O3326" s="7">
        <f t="shared" si="306"/>
        <v>1.0166666666666666</v>
      </c>
      <c r="P3326" s="8">
        <f t="shared" si="307"/>
        <v>152.5</v>
      </c>
      <c r="Q3326" s="4" t="str">
        <f t="shared" si="308"/>
        <v>theater</v>
      </c>
      <c r="R3326" s="4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2.75" hidden="1" x14ac:dyDescent="0.4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8219</v>
      </c>
      <c r="G3327" s="4" t="s">
        <v>8225</v>
      </c>
      <c r="H3327" s="4" t="s">
        <v>8247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8271</v>
      </c>
      <c r="O3327" s="7">
        <f t="shared" si="306"/>
        <v>1.125</v>
      </c>
      <c r="P3327" s="8">
        <f t="shared" si="307"/>
        <v>30</v>
      </c>
      <c r="Q3327" s="4" t="str">
        <f t="shared" si="308"/>
        <v>theater</v>
      </c>
      <c r="R3327" s="4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2.75" hidden="1" x14ac:dyDescent="0.4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8219</v>
      </c>
      <c r="G3328" s="4" t="s">
        <v>8224</v>
      </c>
      <c r="H3328" s="4" t="s">
        <v>8246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8271</v>
      </c>
      <c r="O3328" s="7">
        <f t="shared" si="306"/>
        <v>1.0137499999999999</v>
      </c>
      <c r="P3328" s="8">
        <f t="shared" si="307"/>
        <v>142.28</v>
      </c>
      <c r="Q3328" s="4" t="str">
        <f t="shared" si="308"/>
        <v>theater</v>
      </c>
      <c r="R3328" s="4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2.75" hidden="1" x14ac:dyDescent="0.4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8219</v>
      </c>
      <c r="G3329" s="4" t="s">
        <v>8225</v>
      </c>
      <c r="H3329" s="4" t="s">
        <v>8247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8271</v>
      </c>
      <c r="O3329" s="7">
        <f t="shared" si="306"/>
        <v>1.0125</v>
      </c>
      <c r="P3329" s="8">
        <f t="shared" si="307"/>
        <v>24.55</v>
      </c>
      <c r="Q3329" s="4" t="str">
        <f t="shared" si="308"/>
        <v>theater</v>
      </c>
      <c r="R3329" s="4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2.75" hidden="1" x14ac:dyDescent="0.4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8219</v>
      </c>
      <c r="G3330" s="4" t="s">
        <v>8224</v>
      </c>
      <c r="H3330" s="4" t="s">
        <v>8246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8271</v>
      </c>
      <c r="O3330" s="7">
        <f t="shared" ref="O3330:O3393" si="312">E3330/D3330</f>
        <v>1.4638888888888888</v>
      </c>
      <c r="P3330" s="8">
        <f t="shared" ref="P3330:P3393" si="313">ROUND(E3330/L3330, 2)</f>
        <v>292.77999999999997</v>
      </c>
      <c r="Q3330" s="4" t="str">
        <f t="shared" si="308"/>
        <v>theater</v>
      </c>
      <c r="R3330" s="4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2.75" hidden="1" x14ac:dyDescent="0.4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8219</v>
      </c>
      <c r="G3331" s="4" t="s">
        <v>8225</v>
      </c>
      <c r="H3331" s="4" t="s">
        <v>8247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8271</v>
      </c>
      <c r="O3331" s="7">
        <f t="shared" si="312"/>
        <v>1.1679999999999999</v>
      </c>
      <c r="P3331" s="8">
        <f t="shared" si="313"/>
        <v>44.92</v>
      </c>
      <c r="Q3331" s="4" t="str">
        <f t="shared" ref="Q3331:Q3394" si="314">LEFT(N3331,(SEARCH("/",N3331,1)-1))</f>
        <v>theater</v>
      </c>
      <c r="R3331" s="4" t="str">
        <f t="shared" ref="R3331:R3394" si="315">RIGHT(N3331,(LEN(N3331)-SEARCH("/",N3331,1)))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2.75" hidden="1" x14ac:dyDescent="0.4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8219</v>
      </c>
      <c r="G3332" s="4" t="s">
        <v>8225</v>
      </c>
      <c r="H3332" s="4" t="s">
        <v>8247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8271</v>
      </c>
      <c r="O3332" s="7">
        <f t="shared" si="312"/>
        <v>1.0626666666666666</v>
      </c>
      <c r="P3332" s="8">
        <f t="shared" si="313"/>
        <v>23.1</v>
      </c>
      <c r="Q3332" s="4" t="str">
        <f t="shared" si="314"/>
        <v>theater</v>
      </c>
      <c r="R3332" s="4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2.75" hidden="1" x14ac:dyDescent="0.4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8219</v>
      </c>
      <c r="G3333" s="4" t="s">
        <v>8224</v>
      </c>
      <c r="H3333" s="4" t="s">
        <v>8246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8271</v>
      </c>
      <c r="O3333" s="7">
        <f t="shared" si="312"/>
        <v>1.0451999999999999</v>
      </c>
      <c r="P3333" s="8">
        <f t="shared" si="313"/>
        <v>80.400000000000006</v>
      </c>
      <c r="Q3333" s="4" t="str">
        <f t="shared" si="314"/>
        <v>theater</v>
      </c>
      <c r="R3333" s="4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2.75" hidden="1" x14ac:dyDescent="0.4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8219</v>
      </c>
      <c r="G3334" s="4" t="s">
        <v>8224</v>
      </c>
      <c r="H3334" s="4" t="s">
        <v>8246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8271</v>
      </c>
      <c r="O3334" s="7">
        <f t="shared" si="312"/>
        <v>1</v>
      </c>
      <c r="P3334" s="8">
        <f t="shared" si="313"/>
        <v>72.290000000000006</v>
      </c>
      <c r="Q3334" s="4" t="str">
        <f t="shared" si="314"/>
        <v>theater</v>
      </c>
      <c r="R3334" s="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2.75" hidden="1" x14ac:dyDescent="0.4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8219</v>
      </c>
      <c r="G3335" s="4" t="s">
        <v>8224</v>
      </c>
      <c r="H3335" s="4" t="s">
        <v>8246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8271</v>
      </c>
      <c r="O3335" s="7">
        <f t="shared" si="312"/>
        <v>1.0457142857142858</v>
      </c>
      <c r="P3335" s="8">
        <f t="shared" si="313"/>
        <v>32.97</v>
      </c>
      <c r="Q3335" s="4" t="str">
        <f t="shared" si="314"/>
        <v>theater</v>
      </c>
      <c r="R3335" s="4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8.5" hidden="1" x14ac:dyDescent="0.4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8219</v>
      </c>
      <c r="G3336" s="4" t="s">
        <v>8224</v>
      </c>
      <c r="H3336" s="4" t="s">
        <v>8246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8271</v>
      </c>
      <c r="O3336" s="7">
        <f t="shared" si="312"/>
        <v>1.3862051149573753</v>
      </c>
      <c r="P3336" s="8">
        <f t="shared" si="313"/>
        <v>116.65</v>
      </c>
      <c r="Q3336" s="4" t="str">
        <f t="shared" si="314"/>
        <v>theater</v>
      </c>
      <c r="R3336" s="4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42.75" hidden="1" x14ac:dyDescent="0.4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8219</v>
      </c>
      <c r="G3337" s="4" t="s">
        <v>8225</v>
      </c>
      <c r="H3337" s="4" t="s">
        <v>8247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8271</v>
      </c>
      <c r="O3337" s="7">
        <f t="shared" si="312"/>
        <v>1.0032000000000001</v>
      </c>
      <c r="P3337" s="8">
        <f t="shared" si="313"/>
        <v>79.62</v>
      </c>
      <c r="Q3337" s="4" t="str">
        <f t="shared" si="314"/>
        <v>theater</v>
      </c>
      <c r="R3337" s="4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2.75" hidden="1" x14ac:dyDescent="0.4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8219</v>
      </c>
      <c r="G3338" s="4" t="s">
        <v>8225</v>
      </c>
      <c r="H3338" s="4" t="s">
        <v>8247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8271</v>
      </c>
      <c r="O3338" s="7">
        <f t="shared" si="312"/>
        <v>1</v>
      </c>
      <c r="P3338" s="8">
        <f t="shared" si="313"/>
        <v>27.78</v>
      </c>
      <c r="Q3338" s="4" t="str">
        <f t="shared" si="314"/>
        <v>theater</v>
      </c>
      <c r="R3338" s="4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2.75" hidden="1" x14ac:dyDescent="0.4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8219</v>
      </c>
      <c r="G3339" s="4" t="s">
        <v>8225</v>
      </c>
      <c r="H3339" s="4" t="s">
        <v>8247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8271</v>
      </c>
      <c r="O3339" s="7">
        <f t="shared" si="312"/>
        <v>1.1020000000000001</v>
      </c>
      <c r="P3339" s="8">
        <f t="shared" si="313"/>
        <v>81.03</v>
      </c>
      <c r="Q3339" s="4" t="str">
        <f t="shared" si="314"/>
        <v>theater</v>
      </c>
      <c r="R3339" s="4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8.5" hidden="1" x14ac:dyDescent="0.4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8219</v>
      </c>
      <c r="G3340" s="4" t="s">
        <v>8224</v>
      </c>
      <c r="H3340" s="4" t="s">
        <v>8246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8271</v>
      </c>
      <c r="O3340" s="7">
        <f t="shared" si="312"/>
        <v>1.0218</v>
      </c>
      <c r="P3340" s="8">
        <f t="shared" si="313"/>
        <v>136.85</v>
      </c>
      <c r="Q3340" s="4" t="str">
        <f t="shared" si="314"/>
        <v>theater</v>
      </c>
      <c r="R3340" s="4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28.5" hidden="1" x14ac:dyDescent="0.4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8219</v>
      </c>
      <c r="G3341" s="4" t="s">
        <v>8224</v>
      </c>
      <c r="H3341" s="4" t="s">
        <v>8246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8271</v>
      </c>
      <c r="O3341" s="7">
        <f t="shared" si="312"/>
        <v>1.0435000000000001</v>
      </c>
      <c r="P3341" s="8">
        <f t="shared" si="313"/>
        <v>177.62</v>
      </c>
      <c r="Q3341" s="4" t="str">
        <f t="shared" si="314"/>
        <v>theater</v>
      </c>
      <c r="R3341" s="4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2.75" hidden="1" x14ac:dyDescent="0.4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8219</v>
      </c>
      <c r="G3342" s="4" t="s">
        <v>8224</v>
      </c>
      <c r="H3342" s="4" t="s">
        <v>8246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8271</v>
      </c>
      <c r="O3342" s="7">
        <f t="shared" si="312"/>
        <v>1.3816666666666666</v>
      </c>
      <c r="P3342" s="8">
        <f t="shared" si="313"/>
        <v>109.08</v>
      </c>
      <c r="Q3342" s="4" t="str">
        <f t="shared" si="314"/>
        <v>theater</v>
      </c>
      <c r="R3342" s="4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2.75" hidden="1" x14ac:dyDescent="0.4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8219</v>
      </c>
      <c r="G3343" s="4" t="s">
        <v>8225</v>
      </c>
      <c r="H3343" s="4" t="s">
        <v>8247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8271</v>
      </c>
      <c r="O3343" s="7">
        <f t="shared" si="312"/>
        <v>1</v>
      </c>
      <c r="P3343" s="8">
        <f t="shared" si="313"/>
        <v>119.64</v>
      </c>
      <c r="Q3343" s="4" t="str">
        <f t="shared" si="314"/>
        <v>theater</v>
      </c>
      <c r="R3343" s="4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28.5" hidden="1" x14ac:dyDescent="0.4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8219</v>
      </c>
      <c r="G3344" s="4" t="s">
        <v>8224</v>
      </c>
      <c r="H3344" s="4" t="s">
        <v>8246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8271</v>
      </c>
      <c r="O3344" s="7">
        <f t="shared" si="312"/>
        <v>1.0166666666666666</v>
      </c>
      <c r="P3344" s="8">
        <f t="shared" si="313"/>
        <v>78.209999999999994</v>
      </c>
      <c r="Q3344" s="4" t="str">
        <f t="shared" si="314"/>
        <v>theater</v>
      </c>
      <c r="R3344" s="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2.75" hidden="1" x14ac:dyDescent="0.4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8219</v>
      </c>
      <c r="G3345" s="4" t="s">
        <v>8225</v>
      </c>
      <c r="H3345" s="4" t="s">
        <v>8247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8271</v>
      </c>
      <c r="O3345" s="7">
        <f t="shared" si="312"/>
        <v>1.7142857142857142</v>
      </c>
      <c r="P3345" s="8">
        <f t="shared" si="313"/>
        <v>52.17</v>
      </c>
      <c r="Q3345" s="4" t="str">
        <f t="shared" si="314"/>
        <v>theater</v>
      </c>
      <c r="R3345" s="4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2.75" hidden="1" x14ac:dyDescent="0.4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8219</v>
      </c>
      <c r="G3346" s="4" t="s">
        <v>8224</v>
      </c>
      <c r="H3346" s="4" t="s">
        <v>8246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8271</v>
      </c>
      <c r="O3346" s="7">
        <f t="shared" si="312"/>
        <v>1.0144444444444445</v>
      </c>
      <c r="P3346" s="8">
        <f t="shared" si="313"/>
        <v>114.13</v>
      </c>
      <c r="Q3346" s="4" t="str">
        <f t="shared" si="314"/>
        <v>theater</v>
      </c>
      <c r="R3346" s="4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2.75" hidden="1" x14ac:dyDescent="0.4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8219</v>
      </c>
      <c r="G3347" s="4" t="s">
        <v>8224</v>
      </c>
      <c r="H3347" s="4" t="s">
        <v>8246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8271</v>
      </c>
      <c r="O3347" s="7">
        <f t="shared" si="312"/>
        <v>1.3</v>
      </c>
      <c r="P3347" s="8">
        <f t="shared" si="313"/>
        <v>50</v>
      </c>
      <c r="Q3347" s="4" t="str">
        <f t="shared" si="314"/>
        <v>theater</v>
      </c>
      <c r="R3347" s="4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2.75" hidden="1" x14ac:dyDescent="0.4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8219</v>
      </c>
      <c r="G3348" s="4" t="s">
        <v>8224</v>
      </c>
      <c r="H3348" s="4" t="s">
        <v>8246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8271</v>
      </c>
      <c r="O3348" s="7">
        <f t="shared" si="312"/>
        <v>1.1000000000000001</v>
      </c>
      <c r="P3348" s="8">
        <f t="shared" si="313"/>
        <v>91.67</v>
      </c>
      <c r="Q3348" s="4" t="str">
        <f t="shared" si="314"/>
        <v>theater</v>
      </c>
      <c r="R3348" s="4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42.75" hidden="1" x14ac:dyDescent="0.4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8219</v>
      </c>
      <c r="G3349" s="4" t="s">
        <v>8225</v>
      </c>
      <c r="H3349" s="4" t="s">
        <v>8247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8271</v>
      </c>
      <c r="O3349" s="7">
        <f t="shared" si="312"/>
        <v>1.1944999999999999</v>
      </c>
      <c r="P3349" s="8">
        <f t="shared" si="313"/>
        <v>108.59</v>
      </c>
      <c r="Q3349" s="4" t="str">
        <f t="shared" si="314"/>
        <v>theater</v>
      </c>
      <c r="R3349" s="4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2.75" hidden="1" x14ac:dyDescent="0.4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8219</v>
      </c>
      <c r="G3350" s="4" t="s">
        <v>8224</v>
      </c>
      <c r="H3350" s="4" t="s">
        <v>8246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8271</v>
      </c>
      <c r="O3350" s="7">
        <f t="shared" si="312"/>
        <v>1.002909090909091</v>
      </c>
      <c r="P3350" s="8">
        <f t="shared" si="313"/>
        <v>69.819999999999993</v>
      </c>
      <c r="Q3350" s="4" t="str">
        <f t="shared" si="314"/>
        <v>theater</v>
      </c>
      <c r="R3350" s="4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2.75" hidden="1" x14ac:dyDescent="0.4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8219</v>
      </c>
      <c r="G3351" s="4" t="s">
        <v>8224</v>
      </c>
      <c r="H3351" s="4" t="s">
        <v>8246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8271</v>
      </c>
      <c r="O3351" s="7">
        <f t="shared" si="312"/>
        <v>1.534</v>
      </c>
      <c r="P3351" s="8">
        <f t="shared" si="313"/>
        <v>109.57</v>
      </c>
      <c r="Q3351" s="4" t="str">
        <f t="shared" si="314"/>
        <v>theater</v>
      </c>
      <c r="R3351" s="4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42.75" hidden="1" x14ac:dyDescent="0.4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8219</v>
      </c>
      <c r="G3352" s="4" t="s">
        <v>8243</v>
      </c>
      <c r="H3352" s="4" t="s">
        <v>8249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8271</v>
      </c>
      <c r="O3352" s="7">
        <f t="shared" si="312"/>
        <v>1.0442857142857143</v>
      </c>
      <c r="P3352" s="8">
        <f t="shared" si="313"/>
        <v>71.67</v>
      </c>
      <c r="Q3352" s="4" t="str">
        <f t="shared" si="314"/>
        <v>theater</v>
      </c>
      <c r="R3352" s="4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2.75" hidden="1" x14ac:dyDescent="0.4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8219</v>
      </c>
      <c r="G3353" s="4" t="s">
        <v>8225</v>
      </c>
      <c r="H3353" s="4" t="s">
        <v>8247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8271</v>
      </c>
      <c r="O3353" s="7">
        <f t="shared" si="312"/>
        <v>1.0109999999999999</v>
      </c>
      <c r="P3353" s="8">
        <f t="shared" si="313"/>
        <v>93.61</v>
      </c>
      <c r="Q3353" s="4" t="str">
        <f t="shared" si="314"/>
        <v>theater</v>
      </c>
      <c r="R3353" s="4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42.75" hidden="1" x14ac:dyDescent="0.4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8219</v>
      </c>
      <c r="G3354" s="4" t="s">
        <v>8225</v>
      </c>
      <c r="H3354" s="4" t="s">
        <v>8247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8271</v>
      </c>
      <c r="O3354" s="7">
        <f t="shared" si="312"/>
        <v>1.0751999999999999</v>
      </c>
      <c r="P3354" s="8">
        <f t="shared" si="313"/>
        <v>76.8</v>
      </c>
      <c r="Q3354" s="4" t="str">
        <f t="shared" si="314"/>
        <v>theater</v>
      </c>
      <c r="R3354" s="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2.75" hidden="1" x14ac:dyDescent="0.4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8219</v>
      </c>
      <c r="G3355" s="4" t="s">
        <v>8225</v>
      </c>
      <c r="H3355" s="4" t="s">
        <v>8247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8271</v>
      </c>
      <c r="O3355" s="7">
        <f t="shared" si="312"/>
        <v>3.15</v>
      </c>
      <c r="P3355" s="8">
        <f t="shared" si="313"/>
        <v>35.799999999999997</v>
      </c>
      <c r="Q3355" s="4" t="str">
        <f t="shared" si="314"/>
        <v>theater</v>
      </c>
      <c r="R3355" s="4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28.5" hidden="1" x14ac:dyDescent="0.4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8219</v>
      </c>
      <c r="G3356" s="4" t="s">
        <v>8224</v>
      </c>
      <c r="H3356" s="4" t="s">
        <v>8246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8271</v>
      </c>
      <c r="O3356" s="7">
        <f t="shared" si="312"/>
        <v>1.0193333333333334</v>
      </c>
      <c r="P3356" s="8">
        <f t="shared" si="313"/>
        <v>55.6</v>
      </c>
      <c r="Q3356" s="4" t="str">
        <f t="shared" si="314"/>
        <v>theater</v>
      </c>
      <c r="R3356" s="4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2.75" hidden="1" x14ac:dyDescent="0.4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8219</v>
      </c>
      <c r="G3357" s="4" t="s">
        <v>8225</v>
      </c>
      <c r="H3357" s="4" t="s">
        <v>8247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8271</v>
      </c>
      <c r="O3357" s="7">
        <f t="shared" si="312"/>
        <v>1.2628571428571429</v>
      </c>
      <c r="P3357" s="8">
        <f t="shared" si="313"/>
        <v>147.33000000000001</v>
      </c>
      <c r="Q3357" s="4" t="str">
        <f t="shared" si="314"/>
        <v>theater</v>
      </c>
      <c r="R3357" s="4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2.75" hidden="1" x14ac:dyDescent="0.4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8219</v>
      </c>
      <c r="G3358" s="4" t="s">
        <v>8225</v>
      </c>
      <c r="H3358" s="4" t="s">
        <v>8247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8271</v>
      </c>
      <c r="O3358" s="7">
        <f t="shared" si="312"/>
        <v>1.014</v>
      </c>
      <c r="P3358" s="8">
        <f t="shared" si="313"/>
        <v>56.33</v>
      </c>
      <c r="Q3358" s="4" t="str">
        <f t="shared" si="314"/>
        <v>theater</v>
      </c>
      <c r="R3358" s="4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2.75" hidden="1" x14ac:dyDescent="0.4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8219</v>
      </c>
      <c r="G3359" s="4" t="s">
        <v>8225</v>
      </c>
      <c r="H3359" s="4" t="s">
        <v>8247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8271</v>
      </c>
      <c r="O3359" s="7">
        <f t="shared" si="312"/>
        <v>1.01</v>
      </c>
      <c r="P3359" s="8">
        <f t="shared" si="313"/>
        <v>96.19</v>
      </c>
      <c r="Q3359" s="4" t="str">
        <f t="shared" si="314"/>
        <v>theater</v>
      </c>
      <c r="R3359" s="4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2.75" hidden="1" x14ac:dyDescent="0.4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8219</v>
      </c>
      <c r="G3360" s="4" t="s">
        <v>8224</v>
      </c>
      <c r="H3360" s="4" t="s">
        <v>8246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8271</v>
      </c>
      <c r="O3360" s="7">
        <f t="shared" si="312"/>
        <v>1.0299</v>
      </c>
      <c r="P3360" s="8">
        <f t="shared" si="313"/>
        <v>63.57</v>
      </c>
      <c r="Q3360" s="4" t="str">
        <f t="shared" si="314"/>
        <v>theater</v>
      </c>
      <c r="R3360" s="4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28.5" hidden="1" x14ac:dyDescent="0.4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8219</v>
      </c>
      <c r="G3361" s="4" t="s">
        <v>8224</v>
      </c>
      <c r="H3361" s="4" t="s">
        <v>8246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8271</v>
      </c>
      <c r="O3361" s="7">
        <f t="shared" si="312"/>
        <v>1.0625</v>
      </c>
      <c r="P3361" s="8">
        <f t="shared" si="313"/>
        <v>184.78</v>
      </c>
      <c r="Q3361" s="4" t="str">
        <f t="shared" si="314"/>
        <v>theater</v>
      </c>
      <c r="R3361" s="4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8.5" hidden="1" x14ac:dyDescent="0.4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8219</v>
      </c>
      <c r="G3362" s="4" t="s">
        <v>8244</v>
      </c>
      <c r="H3362" s="4" t="s">
        <v>8258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8271</v>
      </c>
      <c r="O3362" s="7">
        <f t="shared" si="312"/>
        <v>1.0137777777777779</v>
      </c>
      <c r="P3362" s="8">
        <f t="shared" si="313"/>
        <v>126.72</v>
      </c>
      <c r="Q3362" s="4" t="str">
        <f t="shared" si="314"/>
        <v>theater</v>
      </c>
      <c r="R3362" s="4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42.75" hidden="1" x14ac:dyDescent="0.4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8219</v>
      </c>
      <c r="G3363" s="4" t="s">
        <v>8224</v>
      </c>
      <c r="H3363" s="4" t="s">
        <v>8246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8271</v>
      </c>
      <c r="O3363" s="7">
        <f t="shared" si="312"/>
        <v>1.1346000000000001</v>
      </c>
      <c r="P3363" s="8">
        <f t="shared" si="313"/>
        <v>83.43</v>
      </c>
      <c r="Q3363" s="4" t="str">
        <f t="shared" si="314"/>
        <v>theater</v>
      </c>
      <c r="R3363" s="4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2.75" hidden="1" x14ac:dyDescent="0.4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8219</v>
      </c>
      <c r="G3364" s="4" t="s">
        <v>8224</v>
      </c>
      <c r="H3364" s="4" t="s">
        <v>8246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8271</v>
      </c>
      <c r="O3364" s="7">
        <f t="shared" si="312"/>
        <v>2.1800000000000002</v>
      </c>
      <c r="P3364" s="8">
        <f t="shared" si="313"/>
        <v>54.5</v>
      </c>
      <c r="Q3364" s="4" t="str">
        <f t="shared" si="314"/>
        <v>theater</v>
      </c>
      <c r="R3364" s="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2.75" hidden="1" x14ac:dyDescent="0.4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8219</v>
      </c>
      <c r="G3365" s="4" t="s">
        <v>8224</v>
      </c>
      <c r="H3365" s="4" t="s">
        <v>8246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8271</v>
      </c>
      <c r="O3365" s="7">
        <f t="shared" si="312"/>
        <v>1.0141935483870967</v>
      </c>
      <c r="P3365" s="8">
        <f t="shared" si="313"/>
        <v>302.31</v>
      </c>
      <c r="Q3365" s="4" t="str">
        <f t="shared" si="314"/>
        <v>theater</v>
      </c>
      <c r="R3365" s="4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2.75" hidden="1" x14ac:dyDescent="0.4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8219</v>
      </c>
      <c r="G3366" s="4" t="s">
        <v>8225</v>
      </c>
      <c r="H3366" s="4" t="s">
        <v>8247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8271</v>
      </c>
      <c r="O3366" s="7">
        <f t="shared" si="312"/>
        <v>1.0593333333333332</v>
      </c>
      <c r="P3366" s="8">
        <f t="shared" si="313"/>
        <v>44.14</v>
      </c>
      <c r="Q3366" s="4" t="str">
        <f t="shared" si="314"/>
        <v>theater</v>
      </c>
      <c r="R3366" s="4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2.75" hidden="1" x14ac:dyDescent="0.4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8219</v>
      </c>
      <c r="G3367" s="4" t="s">
        <v>8224</v>
      </c>
      <c r="H3367" s="4" t="s">
        <v>8246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8271</v>
      </c>
      <c r="O3367" s="7">
        <f t="shared" si="312"/>
        <v>1.04</v>
      </c>
      <c r="P3367" s="8">
        <f t="shared" si="313"/>
        <v>866.67</v>
      </c>
      <c r="Q3367" s="4" t="str">
        <f t="shared" si="314"/>
        <v>theater</v>
      </c>
      <c r="R3367" s="4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2.75" hidden="1" x14ac:dyDescent="0.4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8219</v>
      </c>
      <c r="G3368" s="4" t="s">
        <v>8224</v>
      </c>
      <c r="H3368" s="4" t="s">
        <v>8246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8271</v>
      </c>
      <c r="O3368" s="7">
        <f t="shared" si="312"/>
        <v>2.21</v>
      </c>
      <c r="P3368" s="8">
        <f t="shared" si="313"/>
        <v>61.39</v>
      </c>
      <c r="Q3368" s="4" t="str">
        <f t="shared" si="314"/>
        <v>theater</v>
      </c>
      <c r="R3368" s="4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2.75" hidden="1" x14ac:dyDescent="0.4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8219</v>
      </c>
      <c r="G3369" s="4" t="s">
        <v>8225</v>
      </c>
      <c r="H3369" s="4" t="s">
        <v>8247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8271</v>
      </c>
      <c r="O3369" s="7">
        <f t="shared" si="312"/>
        <v>1.1866666666666668</v>
      </c>
      <c r="P3369" s="8">
        <f t="shared" si="313"/>
        <v>29.67</v>
      </c>
      <c r="Q3369" s="4" t="str">
        <f t="shared" si="314"/>
        <v>theater</v>
      </c>
      <c r="R3369" s="4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2.75" hidden="1" x14ac:dyDescent="0.4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8219</v>
      </c>
      <c r="G3370" s="4" t="s">
        <v>8224</v>
      </c>
      <c r="H3370" s="4" t="s">
        <v>8246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8271</v>
      </c>
      <c r="O3370" s="7">
        <f t="shared" si="312"/>
        <v>1.046</v>
      </c>
      <c r="P3370" s="8">
        <f t="shared" si="313"/>
        <v>45.48</v>
      </c>
      <c r="Q3370" s="4" t="str">
        <f t="shared" si="314"/>
        <v>theater</v>
      </c>
      <c r="R3370" s="4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2.75" hidden="1" x14ac:dyDescent="0.4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8219</v>
      </c>
      <c r="G3371" s="4" t="s">
        <v>8241</v>
      </c>
      <c r="H3371" s="4" t="s">
        <v>8249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8271</v>
      </c>
      <c r="O3371" s="7">
        <f t="shared" si="312"/>
        <v>1.0389999999999999</v>
      </c>
      <c r="P3371" s="8">
        <f t="shared" si="313"/>
        <v>96.2</v>
      </c>
      <c r="Q3371" s="4" t="str">
        <f t="shared" si="314"/>
        <v>theater</v>
      </c>
      <c r="R3371" s="4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8.5" hidden="1" x14ac:dyDescent="0.4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8219</v>
      </c>
      <c r="G3372" s="4" t="s">
        <v>8224</v>
      </c>
      <c r="H3372" s="4" t="s">
        <v>8246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8271</v>
      </c>
      <c r="O3372" s="7">
        <f t="shared" si="312"/>
        <v>1.1773333333333333</v>
      </c>
      <c r="P3372" s="8">
        <f t="shared" si="313"/>
        <v>67.92</v>
      </c>
      <c r="Q3372" s="4" t="str">
        <f t="shared" si="314"/>
        <v>theater</v>
      </c>
      <c r="R3372" s="4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8.5" hidden="1" x14ac:dyDescent="0.4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8219</v>
      </c>
      <c r="G3373" s="4" t="s">
        <v>8224</v>
      </c>
      <c r="H3373" s="4" t="s">
        <v>8246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8271</v>
      </c>
      <c r="O3373" s="7">
        <f t="shared" si="312"/>
        <v>1.385</v>
      </c>
      <c r="P3373" s="8">
        <f t="shared" si="313"/>
        <v>30.78</v>
      </c>
      <c r="Q3373" s="4" t="str">
        <f t="shared" si="314"/>
        <v>theater</v>
      </c>
      <c r="R3373" s="4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2.75" hidden="1" x14ac:dyDescent="0.4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8219</v>
      </c>
      <c r="G3374" s="4" t="s">
        <v>8224</v>
      </c>
      <c r="H3374" s="4" t="s">
        <v>8246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8271</v>
      </c>
      <c r="O3374" s="7">
        <f t="shared" si="312"/>
        <v>1.0349999999999999</v>
      </c>
      <c r="P3374" s="8">
        <f t="shared" si="313"/>
        <v>38.33</v>
      </c>
      <c r="Q3374" s="4" t="str">
        <f t="shared" si="314"/>
        <v>theater</v>
      </c>
      <c r="R3374" s="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2.75" hidden="1" x14ac:dyDescent="0.4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8219</v>
      </c>
      <c r="G3375" s="4" t="s">
        <v>8225</v>
      </c>
      <c r="H3375" s="4" t="s">
        <v>8247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8271</v>
      </c>
      <c r="O3375" s="7">
        <f t="shared" si="312"/>
        <v>1.0024999999999999</v>
      </c>
      <c r="P3375" s="8">
        <f t="shared" si="313"/>
        <v>66.83</v>
      </c>
      <c r="Q3375" s="4" t="str">
        <f t="shared" si="314"/>
        <v>theater</v>
      </c>
      <c r="R3375" s="4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2.75" hidden="1" x14ac:dyDescent="0.4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8219</v>
      </c>
      <c r="G3376" s="4" t="s">
        <v>8229</v>
      </c>
      <c r="H3376" s="4" t="s">
        <v>8251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8271</v>
      </c>
      <c r="O3376" s="7">
        <f t="shared" si="312"/>
        <v>1.0657142857142856</v>
      </c>
      <c r="P3376" s="8">
        <f t="shared" si="313"/>
        <v>71.73</v>
      </c>
      <c r="Q3376" s="4" t="str">
        <f t="shared" si="314"/>
        <v>theater</v>
      </c>
      <c r="R3376" s="4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2.75" hidden="1" x14ac:dyDescent="0.4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8219</v>
      </c>
      <c r="G3377" s="4" t="s">
        <v>8225</v>
      </c>
      <c r="H3377" s="4" t="s">
        <v>8247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8271</v>
      </c>
      <c r="O3377" s="7">
        <f t="shared" si="312"/>
        <v>1</v>
      </c>
      <c r="P3377" s="8">
        <f t="shared" si="313"/>
        <v>176.47</v>
      </c>
      <c r="Q3377" s="4" t="str">
        <f t="shared" si="314"/>
        <v>theater</v>
      </c>
      <c r="R3377" s="4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2.75" hidden="1" x14ac:dyDescent="0.4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8219</v>
      </c>
      <c r="G3378" s="4" t="s">
        <v>8224</v>
      </c>
      <c r="H3378" s="4" t="s">
        <v>8246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8271</v>
      </c>
      <c r="O3378" s="7">
        <f t="shared" si="312"/>
        <v>1.0001249999999999</v>
      </c>
      <c r="P3378" s="8">
        <f t="shared" si="313"/>
        <v>421.11</v>
      </c>
      <c r="Q3378" s="4" t="str">
        <f t="shared" si="314"/>
        <v>theater</v>
      </c>
      <c r="R3378" s="4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2.75" hidden="1" x14ac:dyDescent="0.4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8219</v>
      </c>
      <c r="G3379" s="4" t="s">
        <v>8225</v>
      </c>
      <c r="H3379" s="4" t="s">
        <v>8247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8271</v>
      </c>
      <c r="O3379" s="7">
        <f t="shared" si="312"/>
        <v>1.0105</v>
      </c>
      <c r="P3379" s="8">
        <f t="shared" si="313"/>
        <v>104.99</v>
      </c>
      <c r="Q3379" s="4" t="str">
        <f t="shared" si="314"/>
        <v>theater</v>
      </c>
      <c r="R3379" s="4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2.75" hidden="1" x14ac:dyDescent="0.4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8219</v>
      </c>
      <c r="G3380" s="4" t="s">
        <v>8225</v>
      </c>
      <c r="H3380" s="4" t="s">
        <v>8247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8271</v>
      </c>
      <c r="O3380" s="7">
        <f t="shared" si="312"/>
        <v>1.0763636363636364</v>
      </c>
      <c r="P3380" s="8">
        <f t="shared" si="313"/>
        <v>28.19</v>
      </c>
      <c r="Q3380" s="4" t="str">
        <f t="shared" si="314"/>
        <v>theater</v>
      </c>
      <c r="R3380" s="4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42.75" hidden="1" x14ac:dyDescent="0.4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8219</v>
      </c>
      <c r="G3381" s="4" t="s">
        <v>8225</v>
      </c>
      <c r="H3381" s="4" t="s">
        <v>8247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8271</v>
      </c>
      <c r="O3381" s="7">
        <f t="shared" si="312"/>
        <v>1.0365</v>
      </c>
      <c r="P3381" s="8">
        <f t="shared" si="313"/>
        <v>54.55</v>
      </c>
      <c r="Q3381" s="4" t="str">
        <f t="shared" si="314"/>
        <v>theater</v>
      </c>
      <c r="R3381" s="4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42.75" hidden="1" x14ac:dyDescent="0.4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8219</v>
      </c>
      <c r="G3382" s="4" t="s">
        <v>8224</v>
      </c>
      <c r="H3382" s="4" t="s">
        <v>8246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8271</v>
      </c>
      <c r="O3382" s="7">
        <f t="shared" si="312"/>
        <v>1.0443333333333333</v>
      </c>
      <c r="P3382" s="8">
        <f t="shared" si="313"/>
        <v>111.89</v>
      </c>
      <c r="Q3382" s="4" t="str">
        <f t="shared" si="314"/>
        <v>theater</v>
      </c>
      <c r="R3382" s="4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2.75" hidden="1" x14ac:dyDescent="0.4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8219</v>
      </c>
      <c r="G3383" s="4" t="s">
        <v>8224</v>
      </c>
      <c r="H3383" s="4" t="s">
        <v>8246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8271</v>
      </c>
      <c r="O3383" s="7">
        <f t="shared" si="312"/>
        <v>1.0225</v>
      </c>
      <c r="P3383" s="8">
        <f t="shared" si="313"/>
        <v>85.21</v>
      </c>
      <c r="Q3383" s="4" t="str">
        <f t="shared" si="314"/>
        <v>theater</v>
      </c>
      <c r="R3383" s="4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42.75" hidden="1" x14ac:dyDescent="0.4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8219</v>
      </c>
      <c r="G3384" s="4" t="s">
        <v>8225</v>
      </c>
      <c r="H3384" s="4" t="s">
        <v>8247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8271</v>
      </c>
      <c r="O3384" s="7">
        <f t="shared" si="312"/>
        <v>1.0074285714285713</v>
      </c>
      <c r="P3384" s="8">
        <f t="shared" si="313"/>
        <v>76.650000000000006</v>
      </c>
      <c r="Q3384" s="4" t="str">
        <f t="shared" si="314"/>
        <v>theater</v>
      </c>
      <c r="R3384" s="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2.75" hidden="1" x14ac:dyDescent="0.4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8219</v>
      </c>
      <c r="G3385" s="4" t="s">
        <v>8224</v>
      </c>
      <c r="H3385" s="4" t="s">
        <v>8246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8271</v>
      </c>
      <c r="O3385" s="7">
        <f t="shared" si="312"/>
        <v>1.1171428571428572</v>
      </c>
      <c r="P3385" s="8">
        <f t="shared" si="313"/>
        <v>65.17</v>
      </c>
      <c r="Q3385" s="4" t="str">
        <f t="shared" si="314"/>
        <v>theater</v>
      </c>
      <c r="R3385" s="4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2.75" hidden="1" x14ac:dyDescent="0.4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8219</v>
      </c>
      <c r="G3386" s="4" t="s">
        <v>8224</v>
      </c>
      <c r="H3386" s="4" t="s">
        <v>8246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8271</v>
      </c>
      <c r="O3386" s="7">
        <f t="shared" si="312"/>
        <v>1.0001100000000001</v>
      </c>
      <c r="P3386" s="8">
        <f t="shared" si="313"/>
        <v>93.76</v>
      </c>
      <c r="Q3386" s="4" t="str">
        <f t="shared" si="314"/>
        <v>theater</v>
      </c>
      <c r="R3386" s="4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42.75" hidden="1" x14ac:dyDescent="0.4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8219</v>
      </c>
      <c r="G3387" s="4" t="s">
        <v>8224</v>
      </c>
      <c r="H3387" s="4" t="s">
        <v>8246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8271</v>
      </c>
      <c r="O3387" s="7">
        <f t="shared" si="312"/>
        <v>1</v>
      </c>
      <c r="P3387" s="8">
        <f t="shared" si="313"/>
        <v>133.33000000000001</v>
      </c>
      <c r="Q3387" s="4" t="str">
        <f t="shared" si="314"/>
        <v>theater</v>
      </c>
      <c r="R3387" s="4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42.75" hidden="1" x14ac:dyDescent="0.4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8219</v>
      </c>
      <c r="G3388" s="4" t="s">
        <v>8224</v>
      </c>
      <c r="H3388" s="4" t="s">
        <v>8246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8271</v>
      </c>
      <c r="O3388" s="7">
        <f t="shared" si="312"/>
        <v>1.05</v>
      </c>
      <c r="P3388" s="8">
        <f t="shared" si="313"/>
        <v>51.22</v>
      </c>
      <c r="Q3388" s="4" t="str">
        <f t="shared" si="314"/>
        <v>theater</v>
      </c>
      <c r="R3388" s="4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42.75" hidden="1" x14ac:dyDescent="0.4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8219</v>
      </c>
      <c r="G3389" s="4" t="s">
        <v>8224</v>
      </c>
      <c r="H3389" s="4" t="s">
        <v>8246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8271</v>
      </c>
      <c r="O3389" s="7">
        <f t="shared" si="312"/>
        <v>1.1686666666666667</v>
      </c>
      <c r="P3389" s="8">
        <f t="shared" si="313"/>
        <v>100.17</v>
      </c>
      <c r="Q3389" s="4" t="str">
        <f t="shared" si="314"/>
        <v>theater</v>
      </c>
      <c r="R3389" s="4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42.75" hidden="1" x14ac:dyDescent="0.4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8219</v>
      </c>
      <c r="G3390" s="4" t="s">
        <v>8225</v>
      </c>
      <c r="H3390" s="4" t="s">
        <v>8247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8271</v>
      </c>
      <c r="O3390" s="7">
        <f t="shared" si="312"/>
        <v>1.038</v>
      </c>
      <c r="P3390" s="8">
        <f t="shared" si="313"/>
        <v>34.6</v>
      </c>
      <c r="Q3390" s="4" t="str">
        <f t="shared" si="314"/>
        <v>theater</v>
      </c>
      <c r="R3390" s="4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2.75" hidden="1" x14ac:dyDescent="0.4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8219</v>
      </c>
      <c r="G3391" s="4" t="s">
        <v>8224</v>
      </c>
      <c r="H3391" s="4" t="s">
        <v>8246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8271</v>
      </c>
      <c r="O3391" s="7">
        <f t="shared" si="312"/>
        <v>1.145</v>
      </c>
      <c r="P3391" s="8">
        <f t="shared" si="313"/>
        <v>184.68</v>
      </c>
      <c r="Q3391" s="4" t="str">
        <f t="shared" si="314"/>
        <v>theater</v>
      </c>
      <c r="R3391" s="4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42.75" hidden="1" x14ac:dyDescent="0.4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8219</v>
      </c>
      <c r="G3392" s="4" t="s">
        <v>8224</v>
      </c>
      <c r="H3392" s="4" t="s">
        <v>8246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8271</v>
      </c>
      <c r="O3392" s="7">
        <f t="shared" si="312"/>
        <v>1.024</v>
      </c>
      <c r="P3392" s="8">
        <f t="shared" si="313"/>
        <v>69.819999999999993</v>
      </c>
      <c r="Q3392" s="4" t="str">
        <f t="shared" si="314"/>
        <v>theater</v>
      </c>
      <c r="R3392" s="4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42.75" hidden="1" x14ac:dyDescent="0.4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8219</v>
      </c>
      <c r="G3393" s="4" t="s">
        <v>8224</v>
      </c>
      <c r="H3393" s="4" t="s">
        <v>8246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8271</v>
      </c>
      <c r="O3393" s="7">
        <f t="shared" si="312"/>
        <v>2.23</v>
      </c>
      <c r="P3393" s="8">
        <f t="shared" si="313"/>
        <v>61.94</v>
      </c>
      <c r="Q3393" s="4" t="str">
        <f t="shared" si="314"/>
        <v>theater</v>
      </c>
      <c r="R3393" s="4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42.75" hidden="1" x14ac:dyDescent="0.4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8219</v>
      </c>
      <c r="G3394" s="4" t="s">
        <v>8225</v>
      </c>
      <c r="H3394" s="4" t="s">
        <v>8247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8271</v>
      </c>
      <c r="O3394" s="7">
        <f t="shared" ref="O3394:O3457" si="318">E3394/D3394</f>
        <v>1</v>
      </c>
      <c r="P3394" s="8">
        <f t="shared" ref="P3394:P3457" si="319">ROUND(E3394/L3394, 2)</f>
        <v>41.67</v>
      </c>
      <c r="Q3394" s="4" t="str">
        <f t="shared" si="314"/>
        <v>theater</v>
      </c>
      <c r="R3394" s="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2.75" hidden="1" x14ac:dyDescent="0.4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8219</v>
      </c>
      <c r="G3395" s="4" t="s">
        <v>8224</v>
      </c>
      <c r="H3395" s="4" t="s">
        <v>8246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8271</v>
      </c>
      <c r="O3395" s="7">
        <f t="shared" si="318"/>
        <v>1.0580000000000001</v>
      </c>
      <c r="P3395" s="8">
        <f t="shared" si="319"/>
        <v>36.07</v>
      </c>
      <c r="Q3395" s="4" t="str">
        <f t="shared" ref="Q3395:Q3458" si="320">LEFT(N3395,(SEARCH("/",N3395,1)-1))</f>
        <v>theater</v>
      </c>
      <c r="R3395" s="4" t="str">
        <f t="shared" ref="R3395:R3458" si="321">RIGHT(N3395,(LEN(N3395)-SEARCH("/",N3395,1)))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2.75" hidden="1" x14ac:dyDescent="0.4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8219</v>
      </c>
      <c r="G3396" s="4" t="s">
        <v>8225</v>
      </c>
      <c r="H3396" s="4" t="s">
        <v>8247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8271</v>
      </c>
      <c r="O3396" s="7">
        <f t="shared" si="318"/>
        <v>1.4236363636363636</v>
      </c>
      <c r="P3396" s="8">
        <f t="shared" si="319"/>
        <v>29</v>
      </c>
      <c r="Q3396" s="4" t="str">
        <f t="shared" si="320"/>
        <v>theater</v>
      </c>
      <c r="R3396" s="4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8.5" hidden="1" x14ac:dyDescent="0.4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8219</v>
      </c>
      <c r="G3397" s="4" t="s">
        <v>8225</v>
      </c>
      <c r="H3397" s="4" t="s">
        <v>8247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8271</v>
      </c>
      <c r="O3397" s="7">
        <f t="shared" si="318"/>
        <v>1.84</v>
      </c>
      <c r="P3397" s="8">
        <f t="shared" si="319"/>
        <v>24.21</v>
      </c>
      <c r="Q3397" s="4" t="str">
        <f t="shared" si="320"/>
        <v>theater</v>
      </c>
      <c r="R3397" s="4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2.75" hidden="1" x14ac:dyDescent="0.4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8219</v>
      </c>
      <c r="G3398" s="4" t="s">
        <v>8224</v>
      </c>
      <c r="H3398" s="4" t="s">
        <v>8246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8271</v>
      </c>
      <c r="O3398" s="7">
        <f t="shared" si="318"/>
        <v>1.0433333333333332</v>
      </c>
      <c r="P3398" s="8">
        <f t="shared" si="319"/>
        <v>55.89</v>
      </c>
      <c r="Q3398" s="4" t="str">
        <f t="shared" si="320"/>
        <v>theater</v>
      </c>
      <c r="R3398" s="4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8.5" hidden="1" x14ac:dyDescent="0.4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8219</v>
      </c>
      <c r="G3399" s="4" t="s">
        <v>8225</v>
      </c>
      <c r="H3399" s="4" t="s">
        <v>8247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8271</v>
      </c>
      <c r="O3399" s="7">
        <f t="shared" si="318"/>
        <v>1.1200000000000001</v>
      </c>
      <c r="P3399" s="8">
        <f t="shared" si="319"/>
        <v>11.67</v>
      </c>
      <c r="Q3399" s="4" t="str">
        <f t="shared" si="320"/>
        <v>theater</v>
      </c>
      <c r="R3399" s="4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2.75" hidden="1" x14ac:dyDescent="0.4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8219</v>
      </c>
      <c r="G3400" s="4" t="s">
        <v>8224</v>
      </c>
      <c r="H3400" s="4" t="s">
        <v>8246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8271</v>
      </c>
      <c r="O3400" s="7">
        <f t="shared" si="318"/>
        <v>1.1107499999999999</v>
      </c>
      <c r="P3400" s="8">
        <f t="shared" si="319"/>
        <v>68.349999999999994</v>
      </c>
      <c r="Q3400" s="4" t="str">
        <f t="shared" si="320"/>
        <v>theater</v>
      </c>
      <c r="R3400" s="4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2.75" hidden="1" x14ac:dyDescent="0.4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8219</v>
      </c>
      <c r="G3401" s="4" t="s">
        <v>8225</v>
      </c>
      <c r="H3401" s="4" t="s">
        <v>8247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8271</v>
      </c>
      <c r="O3401" s="7">
        <f t="shared" si="318"/>
        <v>1.0375000000000001</v>
      </c>
      <c r="P3401" s="8">
        <f t="shared" si="319"/>
        <v>27.07</v>
      </c>
      <c r="Q3401" s="4" t="str">
        <f t="shared" si="320"/>
        <v>theater</v>
      </c>
      <c r="R3401" s="4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2.75" hidden="1" x14ac:dyDescent="0.4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8219</v>
      </c>
      <c r="G3402" s="4" t="s">
        <v>8224</v>
      </c>
      <c r="H3402" s="4" t="s">
        <v>8246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8271</v>
      </c>
      <c r="O3402" s="7">
        <f t="shared" si="318"/>
        <v>1.0041</v>
      </c>
      <c r="P3402" s="8">
        <f t="shared" si="319"/>
        <v>118.13</v>
      </c>
      <c r="Q3402" s="4" t="str">
        <f t="shared" si="320"/>
        <v>theater</v>
      </c>
      <c r="R3402" s="4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42.75" hidden="1" x14ac:dyDescent="0.4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8219</v>
      </c>
      <c r="G3403" s="4" t="s">
        <v>8225</v>
      </c>
      <c r="H3403" s="4" t="s">
        <v>8247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8271</v>
      </c>
      <c r="O3403" s="7">
        <f t="shared" si="318"/>
        <v>1.0186206896551724</v>
      </c>
      <c r="P3403" s="8">
        <f t="shared" si="319"/>
        <v>44.76</v>
      </c>
      <c r="Q3403" s="4" t="str">
        <f t="shared" si="320"/>
        <v>theater</v>
      </c>
      <c r="R3403" s="4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2.75" hidden="1" x14ac:dyDescent="0.4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8219</v>
      </c>
      <c r="G3404" s="4" t="s">
        <v>8224</v>
      </c>
      <c r="H3404" s="4" t="s">
        <v>8246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8271</v>
      </c>
      <c r="O3404" s="7">
        <f t="shared" si="318"/>
        <v>1.0976666666666666</v>
      </c>
      <c r="P3404" s="8">
        <f t="shared" si="319"/>
        <v>99.79</v>
      </c>
      <c r="Q3404" s="4" t="str">
        <f t="shared" si="320"/>
        <v>theater</v>
      </c>
      <c r="R3404" s="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2.75" hidden="1" x14ac:dyDescent="0.4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8219</v>
      </c>
      <c r="G3405" s="4" t="s">
        <v>8225</v>
      </c>
      <c r="H3405" s="4" t="s">
        <v>8247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8271</v>
      </c>
      <c r="O3405" s="7">
        <f t="shared" si="318"/>
        <v>1</v>
      </c>
      <c r="P3405" s="8">
        <f t="shared" si="319"/>
        <v>117.65</v>
      </c>
      <c r="Q3405" s="4" t="str">
        <f t="shared" si="320"/>
        <v>theater</v>
      </c>
      <c r="R3405" s="4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42.75" hidden="1" x14ac:dyDescent="0.4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8219</v>
      </c>
      <c r="G3406" s="4" t="s">
        <v>8224</v>
      </c>
      <c r="H3406" s="4" t="s">
        <v>8246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8271</v>
      </c>
      <c r="O3406" s="7">
        <f t="shared" si="318"/>
        <v>1.22</v>
      </c>
      <c r="P3406" s="8">
        <f t="shared" si="319"/>
        <v>203.33</v>
      </c>
      <c r="Q3406" s="4" t="str">
        <f t="shared" si="320"/>
        <v>theater</v>
      </c>
      <c r="R3406" s="4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2.75" hidden="1" x14ac:dyDescent="0.4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8219</v>
      </c>
      <c r="G3407" s="4" t="s">
        <v>8225</v>
      </c>
      <c r="H3407" s="4" t="s">
        <v>8247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8271</v>
      </c>
      <c r="O3407" s="7">
        <f t="shared" si="318"/>
        <v>1.3757142857142857</v>
      </c>
      <c r="P3407" s="8">
        <f t="shared" si="319"/>
        <v>28.32</v>
      </c>
      <c r="Q3407" s="4" t="str">
        <f t="shared" si="320"/>
        <v>theater</v>
      </c>
      <c r="R3407" s="4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28.5" hidden="1" x14ac:dyDescent="0.4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8219</v>
      </c>
      <c r="G3408" s="4" t="s">
        <v>8224</v>
      </c>
      <c r="H3408" s="4" t="s">
        <v>8246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8271</v>
      </c>
      <c r="O3408" s="7">
        <f t="shared" si="318"/>
        <v>1.0031000000000001</v>
      </c>
      <c r="P3408" s="8">
        <f t="shared" si="319"/>
        <v>110.23</v>
      </c>
      <c r="Q3408" s="4" t="str">
        <f t="shared" si="320"/>
        <v>theater</v>
      </c>
      <c r="R3408" s="4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7" hidden="1" x14ac:dyDescent="0.4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8219</v>
      </c>
      <c r="G3409" s="4" t="s">
        <v>8225</v>
      </c>
      <c r="H3409" s="4" t="s">
        <v>8247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8271</v>
      </c>
      <c r="O3409" s="7">
        <f t="shared" si="318"/>
        <v>1.071</v>
      </c>
      <c r="P3409" s="8">
        <f t="shared" si="319"/>
        <v>31.97</v>
      </c>
      <c r="Q3409" s="4" t="str">
        <f t="shared" si="320"/>
        <v>theater</v>
      </c>
      <c r="R3409" s="4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2.75" hidden="1" x14ac:dyDescent="0.4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8219</v>
      </c>
      <c r="G3410" s="4" t="s">
        <v>8224</v>
      </c>
      <c r="H3410" s="4" t="s">
        <v>8246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8271</v>
      </c>
      <c r="O3410" s="7">
        <f t="shared" si="318"/>
        <v>2.11</v>
      </c>
      <c r="P3410" s="8">
        <f t="shared" si="319"/>
        <v>58.61</v>
      </c>
      <c r="Q3410" s="4" t="str">
        <f t="shared" si="320"/>
        <v>theater</v>
      </c>
      <c r="R3410" s="4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2.75" hidden="1" x14ac:dyDescent="0.4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8219</v>
      </c>
      <c r="G3411" s="4" t="s">
        <v>8225</v>
      </c>
      <c r="H3411" s="4" t="s">
        <v>8247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8271</v>
      </c>
      <c r="O3411" s="7">
        <f t="shared" si="318"/>
        <v>1.236</v>
      </c>
      <c r="P3411" s="8">
        <f t="shared" si="319"/>
        <v>29.43</v>
      </c>
      <c r="Q3411" s="4" t="str">
        <f t="shared" si="320"/>
        <v>theater</v>
      </c>
      <c r="R3411" s="4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2.75" hidden="1" x14ac:dyDescent="0.4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8219</v>
      </c>
      <c r="G3412" s="4" t="s">
        <v>8224</v>
      </c>
      <c r="H3412" s="4" t="s">
        <v>8246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8271</v>
      </c>
      <c r="O3412" s="7">
        <f t="shared" si="318"/>
        <v>1.085</v>
      </c>
      <c r="P3412" s="8">
        <f t="shared" si="319"/>
        <v>81.38</v>
      </c>
      <c r="Q3412" s="4" t="str">
        <f t="shared" si="320"/>
        <v>theater</v>
      </c>
      <c r="R3412" s="4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2.75" hidden="1" x14ac:dyDescent="0.4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8219</v>
      </c>
      <c r="G3413" s="4" t="s">
        <v>8224</v>
      </c>
      <c r="H3413" s="4" t="s">
        <v>8246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8271</v>
      </c>
      <c r="O3413" s="7">
        <f t="shared" si="318"/>
        <v>1.0356666666666667</v>
      </c>
      <c r="P3413" s="8">
        <f t="shared" si="319"/>
        <v>199.17</v>
      </c>
      <c r="Q3413" s="4" t="str">
        <f t="shared" si="320"/>
        <v>theater</v>
      </c>
      <c r="R3413" s="4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2.75" hidden="1" x14ac:dyDescent="0.4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8219</v>
      </c>
      <c r="G3414" s="4" t="s">
        <v>8225</v>
      </c>
      <c r="H3414" s="4" t="s">
        <v>8247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8271</v>
      </c>
      <c r="O3414" s="7">
        <f t="shared" si="318"/>
        <v>1</v>
      </c>
      <c r="P3414" s="8">
        <f t="shared" si="319"/>
        <v>115.38</v>
      </c>
      <c r="Q3414" s="4" t="str">
        <f t="shared" si="320"/>
        <v>theater</v>
      </c>
      <c r="R3414" s="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42.75" hidden="1" x14ac:dyDescent="0.4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8219</v>
      </c>
      <c r="G3415" s="4" t="s">
        <v>8224</v>
      </c>
      <c r="H3415" s="4" t="s">
        <v>8246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8271</v>
      </c>
      <c r="O3415" s="7">
        <f t="shared" si="318"/>
        <v>1.3</v>
      </c>
      <c r="P3415" s="8">
        <f t="shared" si="319"/>
        <v>46.43</v>
      </c>
      <c r="Q3415" s="4" t="str">
        <f t="shared" si="320"/>
        <v>theater</v>
      </c>
      <c r="R3415" s="4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2.75" hidden="1" x14ac:dyDescent="0.4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8219</v>
      </c>
      <c r="G3416" s="4" t="s">
        <v>8224</v>
      </c>
      <c r="H3416" s="4" t="s">
        <v>8246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8271</v>
      </c>
      <c r="O3416" s="7">
        <f t="shared" si="318"/>
        <v>1.0349999999999999</v>
      </c>
      <c r="P3416" s="8">
        <f t="shared" si="319"/>
        <v>70.569999999999993</v>
      </c>
      <c r="Q3416" s="4" t="str">
        <f t="shared" si="320"/>
        <v>theater</v>
      </c>
      <c r="R3416" s="4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2.75" hidden="1" x14ac:dyDescent="0.4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8219</v>
      </c>
      <c r="G3417" s="4" t="s">
        <v>8224</v>
      </c>
      <c r="H3417" s="4" t="s">
        <v>8246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8271</v>
      </c>
      <c r="O3417" s="7">
        <f t="shared" si="318"/>
        <v>1</v>
      </c>
      <c r="P3417" s="8">
        <f t="shared" si="319"/>
        <v>22.22</v>
      </c>
      <c r="Q3417" s="4" t="str">
        <f t="shared" si="320"/>
        <v>theater</v>
      </c>
      <c r="R3417" s="4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7" hidden="1" x14ac:dyDescent="0.4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8219</v>
      </c>
      <c r="G3418" s="4" t="s">
        <v>8225</v>
      </c>
      <c r="H3418" s="4" t="s">
        <v>8247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8271</v>
      </c>
      <c r="O3418" s="7">
        <f t="shared" si="318"/>
        <v>1.196</v>
      </c>
      <c r="P3418" s="8">
        <f t="shared" si="319"/>
        <v>159.47</v>
      </c>
      <c r="Q3418" s="4" t="str">
        <f t="shared" si="320"/>
        <v>theater</v>
      </c>
      <c r="R3418" s="4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2.75" hidden="1" x14ac:dyDescent="0.4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8219</v>
      </c>
      <c r="G3419" s="4" t="s">
        <v>8224</v>
      </c>
      <c r="H3419" s="4" t="s">
        <v>8246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8271</v>
      </c>
      <c r="O3419" s="7">
        <f t="shared" si="318"/>
        <v>1.0000058823529412</v>
      </c>
      <c r="P3419" s="8">
        <f t="shared" si="319"/>
        <v>37.78</v>
      </c>
      <c r="Q3419" s="4" t="str">
        <f t="shared" si="320"/>
        <v>theater</v>
      </c>
      <c r="R3419" s="4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2.75" hidden="1" x14ac:dyDescent="0.4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8219</v>
      </c>
      <c r="G3420" s="4" t="s">
        <v>8224</v>
      </c>
      <c r="H3420" s="4" t="s">
        <v>8246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8271</v>
      </c>
      <c r="O3420" s="7">
        <f t="shared" si="318"/>
        <v>1.00875</v>
      </c>
      <c r="P3420" s="8">
        <f t="shared" si="319"/>
        <v>72.05</v>
      </c>
      <c r="Q3420" s="4" t="str">
        <f t="shared" si="320"/>
        <v>theater</v>
      </c>
      <c r="R3420" s="4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7" hidden="1" x14ac:dyDescent="0.4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8219</v>
      </c>
      <c r="G3421" s="4" t="s">
        <v>8241</v>
      </c>
      <c r="H3421" s="4" t="s">
        <v>8249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8271</v>
      </c>
      <c r="O3421" s="7">
        <f t="shared" si="318"/>
        <v>1.0654545454545454</v>
      </c>
      <c r="P3421" s="8">
        <f t="shared" si="319"/>
        <v>63.7</v>
      </c>
      <c r="Q3421" s="4" t="str">
        <f t="shared" si="320"/>
        <v>theater</v>
      </c>
      <c r="R3421" s="4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2.75" hidden="1" x14ac:dyDescent="0.4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8219</v>
      </c>
      <c r="G3422" s="4" t="s">
        <v>8225</v>
      </c>
      <c r="H3422" s="4" t="s">
        <v>8247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8271</v>
      </c>
      <c r="O3422" s="7">
        <f t="shared" si="318"/>
        <v>1.38</v>
      </c>
      <c r="P3422" s="8">
        <f t="shared" si="319"/>
        <v>28.41</v>
      </c>
      <c r="Q3422" s="4" t="str">
        <f t="shared" si="320"/>
        <v>theater</v>
      </c>
      <c r="R3422" s="4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2.75" hidden="1" x14ac:dyDescent="0.4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8219</v>
      </c>
      <c r="G3423" s="4" t="s">
        <v>8224</v>
      </c>
      <c r="H3423" s="4" t="s">
        <v>8246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8271</v>
      </c>
      <c r="O3423" s="7">
        <f t="shared" si="318"/>
        <v>1.0115000000000001</v>
      </c>
      <c r="P3423" s="8">
        <f t="shared" si="319"/>
        <v>103.21</v>
      </c>
      <c r="Q3423" s="4" t="str">
        <f t="shared" si="320"/>
        <v>theater</v>
      </c>
      <c r="R3423" s="4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2.75" hidden="1" x14ac:dyDescent="0.4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8219</v>
      </c>
      <c r="G3424" s="4" t="s">
        <v>8225</v>
      </c>
      <c r="H3424" s="4" t="s">
        <v>8247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8271</v>
      </c>
      <c r="O3424" s="7">
        <f t="shared" si="318"/>
        <v>1.091</v>
      </c>
      <c r="P3424" s="8">
        <f t="shared" si="319"/>
        <v>71.150000000000006</v>
      </c>
      <c r="Q3424" s="4" t="str">
        <f t="shared" si="320"/>
        <v>theater</v>
      </c>
      <c r="R3424" s="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2.75" hidden="1" x14ac:dyDescent="0.4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8219</v>
      </c>
      <c r="G3425" s="4" t="s">
        <v>8224</v>
      </c>
      <c r="H3425" s="4" t="s">
        <v>8246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8271</v>
      </c>
      <c r="O3425" s="7">
        <f t="shared" si="318"/>
        <v>1.4</v>
      </c>
      <c r="P3425" s="8">
        <f t="shared" si="319"/>
        <v>35</v>
      </c>
      <c r="Q3425" s="4" t="str">
        <f t="shared" si="320"/>
        <v>theater</v>
      </c>
      <c r="R3425" s="4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2.75" hidden="1" x14ac:dyDescent="0.4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8219</v>
      </c>
      <c r="G3426" s="4" t="s">
        <v>8224</v>
      </c>
      <c r="H3426" s="4" t="s">
        <v>8246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8271</v>
      </c>
      <c r="O3426" s="7">
        <f t="shared" si="318"/>
        <v>1.0358333333333334</v>
      </c>
      <c r="P3426" s="8">
        <f t="shared" si="319"/>
        <v>81.78</v>
      </c>
      <c r="Q3426" s="4" t="str">
        <f t="shared" si="320"/>
        <v>theater</v>
      </c>
      <c r="R3426" s="4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2.75" hidden="1" x14ac:dyDescent="0.4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8219</v>
      </c>
      <c r="G3427" s="4" t="s">
        <v>8224</v>
      </c>
      <c r="H3427" s="4" t="s">
        <v>8246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8271</v>
      </c>
      <c r="O3427" s="7">
        <f t="shared" si="318"/>
        <v>1.0297033333333332</v>
      </c>
      <c r="P3427" s="8">
        <f t="shared" si="319"/>
        <v>297.02999999999997</v>
      </c>
      <c r="Q3427" s="4" t="str">
        <f t="shared" si="320"/>
        <v>theater</v>
      </c>
      <c r="R3427" s="4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2.75" hidden="1" x14ac:dyDescent="0.4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8219</v>
      </c>
      <c r="G3428" s="4" t="s">
        <v>8224</v>
      </c>
      <c r="H3428" s="4" t="s">
        <v>8246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8271</v>
      </c>
      <c r="O3428" s="7">
        <f t="shared" si="318"/>
        <v>1.0813333333333333</v>
      </c>
      <c r="P3428" s="8">
        <f t="shared" si="319"/>
        <v>46.61</v>
      </c>
      <c r="Q3428" s="4" t="str">
        <f t="shared" si="320"/>
        <v>theater</v>
      </c>
      <c r="R3428" s="4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2.75" hidden="1" x14ac:dyDescent="0.4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8219</v>
      </c>
      <c r="G3429" s="4" t="s">
        <v>8225</v>
      </c>
      <c r="H3429" s="4" t="s">
        <v>8247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8271</v>
      </c>
      <c r="O3429" s="7">
        <f t="shared" si="318"/>
        <v>1</v>
      </c>
      <c r="P3429" s="8">
        <f t="shared" si="319"/>
        <v>51.72</v>
      </c>
      <c r="Q3429" s="4" t="str">
        <f t="shared" si="320"/>
        <v>theater</v>
      </c>
      <c r="R3429" s="4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42.75" hidden="1" x14ac:dyDescent="0.4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8219</v>
      </c>
      <c r="G3430" s="4" t="s">
        <v>8225</v>
      </c>
      <c r="H3430" s="4" t="s">
        <v>8247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8271</v>
      </c>
      <c r="O3430" s="7">
        <f t="shared" si="318"/>
        <v>1.0275000000000001</v>
      </c>
      <c r="P3430" s="8">
        <f t="shared" si="319"/>
        <v>40.29</v>
      </c>
      <c r="Q3430" s="4" t="str">
        <f t="shared" si="320"/>
        <v>theater</v>
      </c>
      <c r="R3430" s="4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2.75" hidden="1" x14ac:dyDescent="0.4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8219</v>
      </c>
      <c r="G3431" s="4" t="s">
        <v>8225</v>
      </c>
      <c r="H3431" s="4" t="s">
        <v>8247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8271</v>
      </c>
      <c r="O3431" s="7">
        <f t="shared" si="318"/>
        <v>1.3</v>
      </c>
      <c r="P3431" s="8">
        <f t="shared" si="319"/>
        <v>16.25</v>
      </c>
      <c r="Q3431" s="4" t="str">
        <f t="shared" si="320"/>
        <v>theater</v>
      </c>
      <c r="R3431" s="4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2.75" hidden="1" x14ac:dyDescent="0.4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8219</v>
      </c>
      <c r="G3432" s="4" t="s">
        <v>8225</v>
      </c>
      <c r="H3432" s="4" t="s">
        <v>8247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8271</v>
      </c>
      <c r="O3432" s="7">
        <f t="shared" si="318"/>
        <v>1.0854949999999999</v>
      </c>
      <c r="P3432" s="8">
        <f t="shared" si="319"/>
        <v>30.15</v>
      </c>
      <c r="Q3432" s="4" t="str">
        <f t="shared" si="320"/>
        <v>theater</v>
      </c>
      <c r="R3432" s="4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2.75" hidden="1" x14ac:dyDescent="0.4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8219</v>
      </c>
      <c r="G3433" s="4" t="s">
        <v>8224</v>
      </c>
      <c r="H3433" s="4" t="s">
        <v>8246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8271</v>
      </c>
      <c r="O3433" s="7">
        <f t="shared" si="318"/>
        <v>1</v>
      </c>
      <c r="P3433" s="8">
        <f t="shared" si="319"/>
        <v>95.24</v>
      </c>
      <c r="Q3433" s="4" t="str">
        <f t="shared" si="320"/>
        <v>theater</v>
      </c>
      <c r="R3433" s="4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2.75" hidden="1" x14ac:dyDescent="0.4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8219</v>
      </c>
      <c r="G3434" s="4" t="s">
        <v>8224</v>
      </c>
      <c r="H3434" s="4" t="s">
        <v>8246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8271</v>
      </c>
      <c r="O3434" s="7">
        <f t="shared" si="318"/>
        <v>1.0965</v>
      </c>
      <c r="P3434" s="8">
        <f t="shared" si="319"/>
        <v>52.21</v>
      </c>
      <c r="Q3434" s="4" t="str">
        <f t="shared" si="320"/>
        <v>theater</v>
      </c>
      <c r="R3434" s="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2.75" hidden="1" x14ac:dyDescent="0.4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8219</v>
      </c>
      <c r="G3435" s="4" t="s">
        <v>8224</v>
      </c>
      <c r="H3435" s="4" t="s">
        <v>8246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8271</v>
      </c>
      <c r="O3435" s="7">
        <f t="shared" si="318"/>
        <v>1.0026315789473683</v>
      </c>
      <c r="P3435" s="8">
        <f t="shared" si="319"/>
        <v>134.15</v>
      </c>
      <c r="Q3435" s="4" t="str">
        <f t="shared" si="320"/>
        <v>theater</v>
      </c>
      <c r="R3435" s="4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42.75" hidden="1" x14ac:dyDescent="0.4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8219</v>
      </c>
      <c r="G3436" s="4" t="s">
        <v>8224</v>
      </c>
      <c r="H3436" s="4" t="s">
        <v>8246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8271</v>
      </c>
      <c r="O3436" s="7">
        <f t="shared" si="318"/>
        <v>1.0555000000000001</v>
      </c>
      <c r="P3436" s="8">
        <f t="shared" si="319"/>
        <v>62.83</v>
      </c>
      <c r="Q3436" s="4" t="str">
        <f t="shared" si="320"/>
        <v>theater</v>
      </c>
      <c r="R3436" s="4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2.75" hidden="1" x14ac:dyDescent="0.4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8219</v>
      </c>
      <c r="G3437" s="4" t="s">
        <v>8224</v>
      </c>
      <c r="H3437" s="4" t="s">
        <v>8246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8271</v>
      </c>
      <c r="O3437" s="7">
        <f t="shared" si="318"/>
        <v>1.1200000000000001</v>
      </c>
      <c r="P3437" s="8">
        <f t="shared" si="319"/>
        <v>58.95</v>
      </c>
      <c r="Q3437" s="4" t="str">
        <f t="shared" si="320"/>
        <v>theater</v>
      </c>
      <c r="R3437" s="4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2.75" hidden="1" x14ac:dyDescent="0.4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8219</v>
      </c>
      <c r="G3438" s="4" t="s">
        <v>8224</v>
      </c>
      <c r="H3438" s="4" t="s">
        <v>8246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8271</v>
      </c>
      <c r="O3438" s="7">
        <f t="shared" si="318"/>
        <v>1.0589999999999999</v>
      </c>
      <c r="P3438" s="8">
        <f t="shared" si="319"/>
        <v>143.11000000000001</v>
      </c>
      <c r="Q3438" s="4" t="str">
        <f t="shared" si="320"/>
        <v>theater</v>
      </c>
      <c r="R3438" s="4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42.75" hidden="1" x14ac:dyDescent="0.4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8219</v>
      </c>
      <c r="G3439" s="4" t="s">
        <v>8224</v>
      </c>
      <c r="H3439" s="4" t="s">
        <v>8246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8271</v>
      </c>
      <c r="O3439" s="7">
        <f t="shared" si="318"/>
        <v>1.01</v>
      </c>
      <c r="P3439" s="8">
        <f t="shared" si="319"/>
        <v>84.17</v>
      </c>
      <c r="Q3439" s="4" t="str">
        <f t="shared" si="320"/>
        <v>theater</v>
      </c>
      <c r="R3439" s="4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2.75" hidden="1" x14ac:dyDescent="0.4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8219</v>
      </c>
      <c r="G3440" s="4" t="s">
        <v>8225</v>
      </c>
      <c r="H3440" s="4" t="s">
        <v>8247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8271</v>
      </c>
      <c r="O3440" s="7">
        <f t="shared" si="318"/>
        <v>1.042</v>
      </c>
      <c r="P3440" s="8">
        <f t="shared" si="319"/>
        <v>186.07</v>
      </c>
      <c r="Q3440" s="4" t="str">
        <f t="shared" si="320"/>
        <v>theater</v>
      </c>
      <c r="R3440" s="4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8.5" hidden="1" x14ac:dyDescent="0.4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8219</v>
      </c>
      <c r="G3441" s="4" t="s">
        <v>8224</v>
      </c>
      <c r="H3441" s="4" t="s">
        <v>8246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8271</v>
      </c>
      <c r="O3441" s="7">
        <f t="shared" si="318"/>
        <v>1.3467833333333334</v>
      </c>
      <c r="P3441" s="8">
        <f t="shared" si="319"/>
        <v>89.79</v>
      </c>
      <c r="Q3441" s="4" t="str">
        <f t="shared" si="320"/>
        <v>theater</v>
      </c>
      <c r="R3441" s="4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2.75" hidden="1" x14ac:dyDescent="0.4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8219</v>
      </c>
      <c r="G3442" s="4" t="s">
        <v>8224</v>
      </c>
      <c r="H3442" s="4" t="s">
        <v>8246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8271</v>
      </c>
      <c r="O3442" s="7">
        <f t="shared" si="318"/>
        <v>1.052184</v>
      </c>
      <c r="P3442" s="8">
        <f t="shared" si="319"/>
        <v>64.16</v>
      </c>
      <c r="Q3442" s="4" t="str">
        <f t="shared" si="320"/>
        <v>theater</v>
      </c>
      <c r="R3442" s="4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2.75" hidden="1" x14ac:dyDescent="0.4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8219</v>
      </c>
      <c r="G3443" s="4" t="s">
        <v>8224</v>
      </c>
      <c r="H3443" s="4" t="s">
        <v>8246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8271</v>
      </c>
      <c r="O3443" s="7">
        <f t="shared" si="318"/>
        <v>1.026</v>
      </c>
      <c r="P3443" s="8">
        <f t="shared" si="319"/>
        <v>59.65</v>
      </c>
      <c r="Q3443" s="4" t="str">
        <f t="shared" si="320"/>
        <v>theater</v>
      </c>
      <c r="R3443" s="4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2.75" hidden="1" x14ac:dyDescent="0.4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8219</v>
      </c>
      <c r="G3444" s="4" t="s">
        <v>8224</v>
      </c>
      <c r="H3444" s="4" t="s">
        <v>8246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8271</v>
      </c>
      <c r="O3444" s="7">
        <f t="shared" si="318"/>
        <v>1</v>
      </c>
      <c r="P3444" s="8">
        <f t="shared" si="319"/>
        <v>31.25</v>
      </c>
      <c r="Q3444" s="4" t="str">
        <f t="shared" si="320"/>
        <v>theater</v>
      </c>
      <c r="R3444" s="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2.75" hidden="1" x14ac:dyDescent="0.4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8219</v>
      </c>
      <c r="G3445" s="4" t="s">
        <v>8224</v>
      </c>
      <c r="H3445" s="4" t="s">
        <v>8246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8271</v>
      </c>
      <c r="O3445" s="7">
        <f t="shared" si="318"/>
        <v>1.855</v>
      </c>
      <c r="P3445" s="8">
        <f t="shared" si="319"/>
        <v>41.22</v>
      </c>
      <c r="Q3445" s="4" t="str">
        <f t="shared" si="320"/>
        <v>theater</v>
      </c>
      <c r="R3445" s="4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42.75" hidden="1" x14ac:dyDescent="0.4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8219</v>
      </c>
      <c r="G3446" s="4" t="s">
        <v>8226</v>
      </c>
      <c r="H3446" s="4" t="s">
        <v>8248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8271</v>
      </c>
      <c r="O3446" s="7">
        <f t="shared" si="318"/>
        <v>2.89</v>
      </c>
      <c r="P3446" s="8">
        <f t="shared" si="319"/>
        <v>43.35</v>
      </c>
      <c r="Q3446" s="4" t="str">
        <f t="shared" si="320"/>
        <v>theater</v>
      </c>
      <c r="R3446" s="4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2.75" hidden="1" x14ac:dyDescent="0.4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8219</v>
      </c>
      <c r="G3447" s="4" t="s">
        <v>8225</v>
      </c>
      <c r="H3447" s="4" t="s">
        <v>8247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8271</v>
      </c>
      <c r="O3447" s="7">
        <f t="shared" si="318"/>
        <v>1</v>
      </c>
      <c r="P3447" s="8">
        <f t="shared" si="319"/>
        <v>64.52</v>
      </c>
      <c r="Q3447" s="4" t="str">
        <f t="shared" si="320"/>
        <v>theater</v>
      </c>
      <c r="R3447" s="4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2.75" hidden="1" x14ac:dyDescent="0.4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8219</v>
      </c>
      <c r="G3448" s="4" t="s">
        <v>8225</v>
      </c>
      <c r="H3448" s="4" t="s">
        <v>8247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8271</v>
      </c>
      <c r="O3448" s="7">
        <f t="shared" si="318"/>
        <v>1.0820000000000001</v>
      </c>
      <c r="P3448" s="8">
        <f t="shared" si="319"/>
        <v>43.28</v>
      </c>
      <c r="Q3448" s="4" t="str">
        <f t="shared" si="320"/>
        <v>theater</v>
      </c>
      <c r="R3448" s="4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8.5" hidden="1" x14ac:dyDescent="0.4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8219</v>
      </c>
      <c r="G3449" s="4" t="s">
        <v>8224</v>
      </c>
      <c r="H3449" s="4" t="s">
        <v>8246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8271</v>
      </c>
      <c r="O3449" s="7">
        <f t="shared" si="318"/>
        <v>1.0780000000000001</v>
      </c>
      <c r="P3449" s="8">
        <f t="shared" si="319"/>
        <v>77</v>
      </c>
      <c r="Q3449" s="4" t="str">
        <f t="shared" si="320"/>
        <v>theater</v>
      </c>
      <c r="R3449" s="4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2.75" hidden="1" x14ac:dyDescent="0.4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8219</v>
      </c>
      <c r="G3450" s="4" t="s">
        <v>8224</v>
      </c>
      <c r="H3450" s="4" t="s">
        <v>8246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8271</v>
      </c>
      <c r="O3450" s="7">
        <f t="shared" si="318"/>
        <v>1.0976190476190477</v>
      </c>
      <c r="P3450" s="8">
        <f t="shared" si="319"/>
        <v>51.22</v>
      </c>
      <c r="Q3450" s="4" t="str">
        <f t="shared" si="320"/>
        <v>theater</v>
      </c>
      <c r="R3450" s="4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2.75" hidden="1" x14ac:dyDescent="0.4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8219</v>
      </c>
      <c r="G3451" s="4" t="s">
        <v>8224</v>
      </c>
      <c r="H3451" s="4" t="s">
        <v>8246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8271</v>
      </c>
      <c r="O3451" s="7">
        <f t="shared" si="318"/>
        <v>1.70625</v>
      </c>
      <c r="P3451" s="8">
        <f t="shared" si="319"/>
        <v>68.25</v>
      </c>
      <c r="Q3451" s="4" t="str">
        <f t="shared" si="320"/>
        <v>theater</v>
      </c>
      <c r="R3451" s="4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2.75" hidden="1" x14ac:dyDescent="0.4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8219</v>
      </c>
      <c r="G3452" s="4" t="s">
        <v>8225</v>
      </c>
      <c r="H3452" s="4" t="s">
        <v>8247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8271</v>
      </c>
      <c r="O3452" s="7">
        <f t="shared" si="318"/>
        <v>1.52</v>
      </c>
      <c r="P3452" s="8">
        <f t="shared" si="319"/>
        <v>19.489999999999998</v>
      </c>
      <c r="Q3452" s="4" t="str">
        <f t="shared" si="320"/>
        <v>theater</v>
      </c>
      <c r="R3452" s="4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2.75" hidden="1" x14ac:dyDescent="0.4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8219</v>
      </c>
      <c r="G3453" s="4" t="s">
        <v>8224</v>
      </c>
      <c r="H3453" s="4" t="s">
        <v>8246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8271</v>
      </c>
      <c r="O3453" s="7">
        <f t="shared" si="318"/>
        <v>1.0123076923076924</v>
      </c>
      <c r="P3453" s="8">
        <f t="shared" si="319"/>
        <v>41.13</v>
      </c>
      <c r="Q3453" s="4" t="str">
        <f t="shared" si="320"/>
        <v>theater</v>
      </c>
      <c r="R3453" s="4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2.75" hidden="1" x14ac:dyDescent="0.4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8219</v>
      </c>
      <c r="G3454" s="4" t="s">
        <v>8224</v>
      </c>
      <c r="H3454" s="4" t="s">
        <v>8246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8271</v>
      </c>
      <c r="O3454" s="7">
        <f t="shared" si="318"/>
        <v>1.532</v>
      </c>
      <c r="P3454" s="8">
        <f t="shared" si="319"/>
        <v>41.41</v>
      </c>
      <c r="Q3454" s="4" t="str">
        <f t="shared" si="320"/>
        <v>theater</v>
      </c>
      <c r="R3454" s="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2.75" hidden="1" x14ac:dyDescent="0.4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8219</v>
      </c>
      <c r="G3455" s="4" t="s">
        <v>8225</v>
      </c>
      <c r="H3455" s="4" t="s">
        <v>8247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8271</v>
      </c>
      <c r="O3455" s="7">
        <f t="shared" si="318"/>
        <v>1.2833333333333334</v>
      </c>
      <c r="P3455" s="8">
        <f t="shared" si="319"/>
        <v>27.5</v>
      </c>
      <c r="Q3455" s="4" t="str">
        <f t="shared" si="320"/>
        <v>theater</v>
      </c>
      <c r="R3455" s="4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42.75" hidden="1" x14ac:dyDescent="0.4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8219</v>
      </c>
      <c r="G3456" s="4" t="s">
        <v>8225</v>
      </c>
      <c r="H3456" s="4" t="s">
        <v>8247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8271</v>
      </c>
      <c r="O3456" s="7">
        <f t="shared" si="318"/>
        <v>1.0071428571428571</v>
      </c>
      <c r="P3456" s="8">
        <f t="shared" si="319"/>
        <v>33.57</v>
      </c>
      <c r="Q3456" s="4" t="str">
        <f t="shared" si="320"/>
        <v>theater</v>
      </c>
      <c r="R3456" s="4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42.75" hidden="1" x14ac:dyDescent="0.4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8219</v>
      </c>
      <c r="G3457" s="4" t="s">
        <v>8224</v>
      </c>
      <c r="H3457" s="4" t="s">
        <v>8246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8271</v>
      </c>
      <c r="O3457" s="7">
        <f t="shared" si="318"/>
        <v>1.0065</v>
      </c>
      <c r="P3457" s="8">
        <f t="shared" si="319"/>
        <v>145.87</v>
      </c>
      <c r="Q3457" s="4" t="str">
        <f t="shared" si="320"/>
        <v>theater</v>
      </c>
      <c r="R3457" s="4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2.75" hidden="1" x14ac:dyDescent="0.4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8219</v>
      </c>
      <c r="G3458" s="4" t="s">
        <v>8224</v>
      </c>
      <c r="H3458" s="4" t="s">
        <v>8246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8271</v>
      </c>
      <c r="O3458" s="7">
        <f t="shared" ref="O3458:O3521" si="324">E3458/D3458</f>
        <v>1.913</v>
      </c>
      <c r="P3458" s="8">
        <f t="shared" ref="P3458:P3521" si="325">ROUND(E3458/L3458, 2)</f>
        <v>358.69</v>
      </c>
      <c r="Q3458" s="4" t="str">
        <f t="shared" si="320"/>
        <v>theater</v>
      </c>
      <c r="R3458" s="4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8.5" hidden="1" x14ac:dyDescent="0.4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8219</v>
      </c>
      <c r="G3459" s="4" t="s">
        <v>8224</v>
      </c>
      <c r="H3459" s="4" t="s">
        <v>8246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8271</v>
      </c>
      <c r="O3459" s="7">
        <f t="shared" si="324"/>
        <v>1.4019999999999999</v>
      </c>
      <c r="P3459" s="8">
        <f t="shared" si="325"/>
        <v>50.98</v>
      </c>
      <c r="Q3459" s="4" t="str">
        <f t="shared" ref="Q3459:Q3522" si="326">LEFT(N3459,(SEARCH("/",N3459,1)-1))</f>
        <v>theater</v>
      </c>
      <c r="R3459" s="4" t="str">
        <f t="shared" ref="R3459:R3522" si="327">RIGHT(N3459,(LEN(N3459)-SEARCH("/",N3459,1)))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2.75" hidden="1" x14ac:dyDescent="0.4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8219</v>
      </c>
      <c r="G3460" s="4" t="s">
        <v>8224</v>
      </c>
      <c r="H3460" s="4" t="s">
        <v>8246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8271</v>
      </c>
      <c r="O3460" s="7">
        <f t="shared" si="324"/>
        <v>1.2433537832310839</v>
      </c>
      <c r="P3460" s="8">
        <f t="shared" si="325"/>
        <v>45.04</v>
      </c>
      <c r="Q3460" s="4" t="str">
        <f t="shared" si="326"/>
        <v>theater</v>
      </c>
      <c r="R3460" s="4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42.75" hidden="1" x14ac:dyDescent="0.4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8219</v>
      </c>
      <c r="G3461" s="4" t="s">
        <v>8225</v>
      </c>
      <c r="H3461" s="4" t="s">
        <v>8247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8271</v>
      </c>
      <c r="O3461" s="7">
        <f t="shared" si="324"/>
        <v>1.262</v>
      </c>
      <c r="P3461" s="8">
        <f t="shared" si="325"/>
        <v>17.53</v>
      </c>
      <c r="Q3461" s="4" t="str">
        <f t="shared" si="326"/>
        <v>theater</v>
      </c>
      <c r="R3461" s="4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2.75" hidden="1" x14ac:dyDescent="0.4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8219</v>
      </c>
      <c r="G3462" s="4" t="s">
        <v>8225</v>
      </c>
      <c r="H3462" s="4" t="s">
        <v>8247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8271</v>
      </c>
      <c r="O3462" s="7">
        <f t="shared" si="324"/>
        <v>1.9</v>
      </c>
      <c r="P3462" s="8">
        <f t="shared" si="325"/>
        <v>50</v>
      </c>
      <c r="Q3462" s="4" t="str">
        <f t="shared" si="326"/>
        <v>theater</v>
      </c>
      <c r="R3462" s="4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42.75" hidden="1" x14ac:dyDescent="0.4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8219</v>
      </c>
      <c r="G3463" s="4" t="s">
        <v>8224</v>
      </c>
      <c r="H3463" s="4" t="s">
        <v>8246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8271</v>
      </c>
      <c r="O3463" s="7">
        <f t="shared" si="324"/>
        <v>1.39</v>
      </c>
      <c r="P3463" s="8">
        <f t="shared" si="325"/>
        <v>57.92</v>
      </c>
      <c r="Q3463" s="4" t="str">
        <f t="shared" si="326"/>
        <v>theater</v>
      </c>
      <c r="R3463" s="4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2.75" hidden="1" x14ac:dyDescent="0.4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8219</v>
      </c>
      <c r="G3464" s="4" t="s">
        <v>8224</v>
      </c>
      <c r="H3464" s="4" t="s">
        <v>8246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8271</v>
      </c>
      <c r="O3464" s="7">
        <f t="shared" si="324"/>
        <v>2.02</v>
      </c>
      <c r="P3464" s="8">
        <f t="shared" si="325"/>
        <v>29.71</v>
      </c>
      <c r="Q3464" s="4" t="str">
        <f t="shared" si="326"/>
        <v>theater</v>
      </c>
      <c r="R3464" s="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2.75" hidden="1" x14ac:dyDescent="0.4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8219</v>
      </c>
      <c r="G3465" s="4" t="s">
        <v>8229</v>
      </c>
      <c r="H3465" s="4" t="s">
        <v>8251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8271</v>
      </c>
      <c r="O3465" s="7">
        <f t="shared" si="324"/>
        <v>1.0338000000000001</v>
      </c>
      <c r="P3465" s="8">
        <f t="shared" si="325"/>
        <v>90.68</v>
      </c>
      <c r="Q3465" s="4" t="str">
        <f t="shared" si="326"/>
        <v>theater</v>
      </c>
      <c r="R3465" s="4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42.75" hidden="1" x14ac:dyDescent="0.4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8219</v>
      </c>
      <c r="G3466" s="4" t="s">
        <v>8224</v>
      </c>
      <c r="H3466" s="4" t="s">
        <v>8246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8271</v>
      </c>
      <c r="O3466" s="7">
        <f t="shared" si="324"/>
        <v>1.023236</v>
      </c>
      <c r="P3466" s="8">
        <f t="shared" si="325"/>
        <v>55.01</v>
      </c>
      <c r="Q3466" s="4" t="str">
        <f t="shared" si="326"/>
        <v>theater</v>
      </c>
      <c r="R3466" s="4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2.75" hidden="1" x14ac:dyDescent="0.4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8219</v>
      </c>
      <c r="G3467" s="4" t="s">
        <v>8225</v>
      </c>
      <c r="H3467" s="4" t="s">
        <v>8247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8271</v>
      </c>
      <c r="O3467" s="7">
        <f t="shared" si="324"/>
        <v>1.03</v>
      </c>
      <c r="P3467" s="8">
        <f t="shared" si="325"/>
        <v>57.22</v>
      </c>
      <c r="Q3467" s="4" t="str">
        <f t="shared" si="326"/>
        <v>theater</v>
      </c>
      <c r="R3467" s="4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28.5" hidden="1" x14ac:dyDescent="0.4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8219</v>
      </c>
      <c r="G3468" s="4" t="s">
        <v>8224</v>
      </c>
      <c r="H3468" s="4" t="s">
        <v>8246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8271</v>
      </c>
      <c r="O3468" s="7">
        <f t="shared" si="324"/>
        <v>1.2714285714285714</v>
      </c>
      <c r="P3468" s="8">
        <f t="shared" si="325"/>
        <v>72.95</v>
      </c>
      <c r="Q3468" s="4" t="str">
        <f t="shared" si="326"/>
        <v>theater</v>
      </c>
      <c r="R3468" s="4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idden="1" x14ac:dyDescent="0.4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8219</v>
      </c>
      <c r="G3469" s="4" t="s">
        <v>8224</v>
      </c>
      <c r="H3469" s="4" t="s">
        <v>8246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8271</v>
      </c>
      <c r="O3469" s="7">
        <f t="shared" si="324"/>
        <v>1.01</v>
      </c>
      <c r="P3469" s="8">
        <f t="shared" si="325"/>
        <v>64.47</v>
      </c>
      <c r="Q3469" s="4" t="str">
        <f t="shared" si="326"/>
        <v>theater</v>
      </c>
      <c r="R3469" s="4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2.75" hidden="1" x14ac:dyDescent="0.4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8219</v>
      </c>
      <c r="G3470" s="4" t="s">
        <v>8224</v>
      </c>
      <c r="H3470" s="4" t="s">
        <v>8246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8271</v>
      </c>
      <c r="O3470" s="7">
        <f t="shared" si="324"/>
        <v>1.2178</v>
      </c>
      <c r="P3470" s="8">
        <f t="shared" si="325"/>
        <v>716.35</v>
      </c>
      <c r="Q3470" s="4" t="str">
        <f t="shared" si="326"/>
        <v>theater</v>
      </c>
      <c r="R3470" s="4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42.75" hidden="1" x14ac:dyDescent="0.4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8219</v>
      </c>
      <c r="G3471" s="4" t="s">
        <v>8224</v>
      </c>
      <c r="H3471" s="4" t="s">
        <v>8246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8271</v>
      </c>
      <c r="O3471" s="7">
        <f t="shared" si="324"/>
        <v>1.1339285714285714</v>
      </c>
      <c r="P3471" s="8">
        <f t="shared" si="325"/>
        <v>50.4</v>
      </c>
      <c r="Q3471" s="4" t="str">
        <f t="shared" si="326"/>
        <v>theater</v>
      </c>
      <c r="R3471" s="4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8.5" hidden="1" x14ac:dyDescent="0.4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8219</v>
      </c>
      <c r="G3472" s="4" t="s">
        <v>8224</v>
      </c>
      <c r="H3472" s="4" t="s">
        <v>8246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8271</v>
      </c>
      <c r="O3472" s="7">
        <f t="shared" si="324"/>
        <v>1.5</v>
      </c>
      <c r="P3472" s="8">
        <f t="shared" si="325"/>
        <v>41.67</v>
      </c>
      <c r="Q3472" s="4" t="str">
        <f t="shared" si="326"/>
        <v>theater</v>
      </c>
      <c r="R3472" s="4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2.75" hidden="1" x14ac:dyDescent="0.4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8219</v>
      </c>
      <c r="G3473" s="4" t="s">
        <v>8225</v>
      </c>
      <c r="H3473" s="4" t="s">
        <v>8247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8271</v>
      </c>
      <c r="O3473" s="7">
        <f t="shared" si="324"/>
        <v>2.1459999999999999</v>
      </c>
      <c r="P3473" s="8">
        <f t="shared" si="325"/>
        <v>35.770000000000003</v>
      </c>
      <c r="Q3473" s="4" t="str">
        <f t="shared" si="326"/>
        <v>theater</v>
      </c>
      <c r="R3473" s="4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2.75" hidden="1" x14ac:dyDescent="0.4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8219</v>
      </c>
      <c r="G3474" s="4" t="s">
        <v>8224</v>
      </c>
      <c r="H3474" s="4" t="s">
        <v>8246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8271</v>
      </c>
      <c r="O3474" s="7">
        <f t="shared" si="324"/>
        <v>1.0205</v>
      </c>
      <c r="P3474" s="8">
        <f t="shared" si="325"/>
        <v>88.74</v>
      </c>
      <c r="Q3474" s="4" t="str">
        <f t="shared" si="326"/>
        <v>theater</v>
      </c>
      <c r="R3474" s="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2.75" hidden="1" x14ac:dyDescent="0.4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8219</v>
      </c>
      <c r="G3475" s="4" t="s">
        <v>8224</v>
      </c>
      <c r="H3475" s="4" t="s">
        <v>8246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8271</v>
      </c>
      <c r="O3475" s="7">
        <f t="shared" si="324"/>
        <v>1</v>
      </c>
      <c r="P3475" s="8">
        <f t="shared" si="325"/>
        <v>148.47999999999999</v>
      </c>
      <c r="Q3475" s="4" t="str">
        <f t="shared" si="326"/>
        <v>theater</v>
      </c>
      <c r="R3475" s="4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2.75" hidden="1" x14ac:dyDescent="0.4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8219</v>
      </c>
      <c r="G3476" s="4" t="s">
        <v>8225</v>
      </c>
      <c r="H3476" s="4" t="s">
        <v>8247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8271</v>
      </c>
      <c r="O3476" s="7">
        <f t="shared" si="324"/>
        <v>1.01</v>
      </c>
      <c r="P3476" s="8">
        <f t="shared" si="325"/>
        <v>51.79</v>
      </c>
      <c r="Q3476" s="4" t="str">
        <f t="shared" si="326"/>
        <v>theater</v>
      </c>
      <c r="R3476" s="4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2.75" hidden="1" x14ac:dyDescent="0.4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8219</v>
      </c>
      <c r="G3477" s="4" t="s">
        <v>8225</v>
      </c>
      <c r="H3477" s="4" t="s">
        <v>8247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8271</v>
      </c>
      <c r="O3477" s="7">
        <f t="shared" si="324"/>
        <v>1.1333333333333333</v>
      </c>
      <c r="P3477" s="8">
        <f t="shared" si="325"/>
        <v>20</v>
      </c>
      <c r="Q3477" s="4" t="str">
        <f t="shared" si="326"/>
        <v>theater</v>
      </c>
      <c r="R3477" s="4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42.75" hidden="1" x14ac:dyDescent="0.4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8219</v>
      </c>
      <c r="G3478" s="4" t="s">
        <v>8224</v>
      </c>
      <c r="H3478" s="4" t="s">
        <v>8246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8271</v>
      </c>
      <c r="O3478" s="7">
        <f t="shared" si="324"/>
        <v>1.04</v>
      </c>
      <c r="P3478" s="8">
        <f t="shared" si="325"/>
        <v>52</v>
      </c>
      <c r="Q3478" s="4" t="str">
        <f t="shared" si="326"/>
        <v>theater</v>
      </c>
      <c r="R3478" s="4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2.75" hidden="1" x14ac:dyDescent="0.4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8219</v>
      </c>
      <c r="G3479" s="4" t="s">
        <v>8224</v>
      </c>
      <c r="H3479" s="4" t="s">
        <v>8246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8271</v>
      </c>
      <c r="O3479" s="7">
        <f t="shared" si="324"/>
        <v>1.1533333333333333</v>
      </c>
      <c r="P3479" s="8">
        <f t="shared" si="325"/>
        <v>53.23</v>
      </c>
      <c r="Q3479" s="4" t="str">
        <f t="shared" si="326"/>
        <v>theater</v>
      </c>
      <c r="R3479" s="4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2.75" hidden="1" x14ac:dyDescent="0.4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8219</v>
      </c>
      <c r="G3480" s="4" t="s">
        <v>8224</v>
      </c>
      <c r="H3480" s="4" t="s">
        <v>8246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8271</v>
      </c>
      <c r="O3480" s="7">
        <f t="shared" si="324"/>
        <v>1.1285000000000001</v>
      </c>
      <c r="P3480" s="8">
        <f t="shared" si="325"/>
        <v>39.6</v>
      </c>
      <c r="Q3480" s="4" t="str">
        <f t="shared" si="326"/>
        <v>theater</v>
      </c>
      <c r="R3480" s="4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2.75" hidden="1" x14ac:dyDescent="0.4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8219</v>
      </c>
      <c r="G3481" s="4" t="s">
        <v>8225</v>
      </c>
      <c r="H3481" s="4" t="s">
        <v>8247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8271</v>
      </c>
      <c r="O3481" s="7">
        <f t="shared" si="324"/>
        <v>1.2786666666666666</v>
      </c>
      <c r="P3481" s="8">
        <f t="shared" si="325"/>
        <v>34.25</v>
      </c>
      <c r="Q3481" s="4" t="str">
        <f t="shared" si="326"/>
        <v>theater</v>
      </c>
      <c r="R3481" s="4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2.75" hidden="1" x14ac:dyDescent="0.4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8219</v>
      </c>
      <c r="G3482" s="4" t="s">
        <v>8224</v>
      </c>
      <c r="H3482" s="4" t="s">
        <v>8246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8271</v>
      </c>
      <c r="O3482" s="7">
        <f t="shared" si="324"/>
        <v>1.4266666666666667</v>
      </c>
      <c r="P3482" s="8">
        <f t="shared" si="325"/>
        <v>164.62</v>
      </c>
      <c r="Q3482" s="4" t="str">
        <f t="shared" si="326"/>
        <v>theater</v>
      </c>
      <c r="R3482" s="4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2.75" hidden="1" x14ac:dyDescent="0.4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8219</v>
      </c>
      <c r="G3483" s="4" t="s">
        <v>8226</v>
      </c>
      <c r="H3483" s="4" t="s">
        <v>8248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8271</v>
      </c>
      <c r="O3483" s="7">
        <f t="shared" si="324"/>
        <v>1.1879999999999999</v>
      </c>
      <c r="P3483" s="8">
        <f t="shared" si="325"/>
        <v>125.05</v>
      </c>
      <c r="Q3483" s="4" t="str">
        <f t="shared" si="326"/>
        <v>theater</v>
      </c>
      <c r="R3483" s="4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2.75" hidden="1" x14ac:dyDescent="0.4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8219</v>
      </c>
      <c r="G3484" s="4" t="s">
        <v>8225</v>
      </c>
      <c r="H3484" s="4" t="s">
        <v>8247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8271</v>
      </c>
      <c r="O3484" s="7">
        <f t="shared" si="324"/>
        <v>1.3833333333333333</v>
      </c>
      <c r="P3484" s="8">
        <f t="shared" si="325"/>
        <v>51.88</v>
      </c>
      <c r="Q3484" s="4" t="str">
        <f t="shared" si="326"/>
        <v>theater</v>
      </c>
      <c r="R3484" s="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2.75" hidden="1" x14ac:dyDescent="0.4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8219</v>
      </c>
      <c r="G3485" s="4" t="s">
        <v>8224</v>
      </c>
      <c r="H3485" s="4" t="s">
        <v>8246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8271</v>
      </c>
      <c r="O3485" s="7">
        <f t="shared" si="324"/>
        <v>1.599402985074627</v>
      </c>
      <c r="P3485" s="8">
        <f t="shared" si="325"/>
        <v>40.29</v>
      </c>
      <c r="Q3485" s="4" t="str">
        <f t="shared" si="326"/>
        <v>theater</v>
      </c>
      <c r="R3485" s="4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42.75" hidden="1" x14ac:dyDescent="0.4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8219</v>
      </c>
      <c r="G3486" s="4" t="s">
        <v>8224</v>
      </c>
      <c r="H3486" s="4" t="s">
        <v>8246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8271</v>
      </c>
      <c r="O3486" s="7">
        <f t="shared" si="324"/>
        <v>1.1424000000000001</v>
      </c>
      <c r="P3486" s="8">
        <f t="shared" si="325"/>
        <v>64.91</v>
      </c>
      <c r="Q3486" s="4" t="str">
        <f t="shared" si="326"/>
        <v>theater</v>
      </c>
      <c r="R3486" s="4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2.75" hidden="1" x14ac:dyDescent="0.4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8219</v>
      </c>
      <c r="G3487" s="4" t="s">
        <v>8224</v>
      </c>
      <c r="H3487" s="4" t="s">
        <v>8246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8271</v>
      </c>
      <c r="O3487" s="7">
        <f t="shared" si="324"/>
        <v>1.0060606060606061</v>
      </c>
      <c r="P3487" s="8">
        <f t="shared" si="325"/>
        <v>55.33</v>
      </c>
      <c r="Q3487" s="4" t="str">
        <f t="shared" si="326"/>
        <v>theater</v>
      </c>
      <c r="R3487" s="4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2.75" hidden="1" x14ac:dyDescent="0.4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8219</v>
      </c>
      <c r="G3488" s="4" t="s">
        <v>8224</v>
      </c>
      <c r="H3488" s="4" t="s">
        <v>8246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8271</v>
      </c>
      <c r="O3488" s="7">
        <f t="shared" si="324"/>
        <v>1.552</v>
      </c>
      <c r="P3488" s="8">
        <f t="shared" si="325"/>
        <v>83.14</v>
      </c>
      <c r="Q3488" s="4" t="str">
        <f t="shared" si="326"/>
        <v>theater</v>
      </c>
      <c r="R3488" s="4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2.75" hidden="1" x14ac:dyDescent="0.4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8219</v>
      </c>
      <c r="G3489" s="4" t="s">
        <v>8225</v>
      </c>
      <c r="H3489" s="4" t="s">
        <v>8247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8271</v>
      </c>
      <c r="O3489" s="7">
        <f t="shared" si="324"/>
        <v>1.2775000000000001</v>
      </c>
      <c r="P3489" s="8">
        <f t="shared" si="325"/>
        <v>38.71</v>
      </c>
      <c r="Q3489" s="4" t="str">
        <f t="shared" si="326"/>
        <v>theater</v>
      </c>
      <c r="R3489" s="4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42.75" hidden="1" x14ac:dyDescent="0.4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8219</v>
      </c>
      <c r="G3490" s="4" t="s">
        <v>8224</v>
      </c>
      <c r="H3490" s="4" t="s">
        <v>8246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8271</v>
      </c>
      <c r="O3490" s="7">
        <f t="shared" si="324"/>
        <v>1.212</v>
      </c>
      <c r="P3490" s="8">
        <f t="shared" si="325"/>
        <v>125.38</v>
      </c>
      <c r="Q3490" s="4" t="str">
        <f t="shared" si="326"/>
        <v>theater</v>
      </c>
      <c r="R3490" s="4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2.75" hidden="1" x14ac:dyDescent="0.4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8219</v>
      </c>
      <c r="G3491" s="4" t="s">
        <v>8225</v>
      </c>
      <c r="H3491" s="4" t="s">
        <v>8247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8271</v>
      </c>
      <c r="O3491" s="7">
        <f t="shared" si="324"/>
        <v>1.127</v>
      </c>
      <c r="P3491" s="8">
        <f t="shared" si="325"/>
        <v>78.260000000000005</v>
      </c>
      <c r="Q3491" s="4" t="str">
        <f t="shared" si="326"/>
        <v>theater</v>
      </c>
      <c r="R3491" s="4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2.75" hidden="1" x14ac:dyDescent="0.4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8219</v>
      </c>
      <c r="G3492" s="4" t="s">
        <v>8224</v>
      </c>
      <c r="H3492" s="4" t="s">
        <v>8246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8271</v>
      </c>
      <c r="O3492" s="7">
        <f t="shared" si="324"/>
        <v>1.2749999999999999</v>
      </c>
      <c r="P3492" s="8">
        <f t="shared" si="325"/>
        <v>47.22</v>
      </c>
      <c r="Q3492" s="4" t="str">
        <f t="shared" si="326"/>
        <v>theater</v>
      </c>
      <c r="R3492" s="4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42.75" hidden="1" x14ac:dyDescent="0.4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8219</v>
      </c>
      <c r="G3493" s="4" t="s">
        <v>8224</v>
      </c>
      <c r="H3493" s="4" t="s">
        <v>8246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8271</v>
      </c>
      <c r="O3493" s="7">
        <f t="shared" si="324"/>
        <v>1.5820000000000001</v>
      </c>
      <c r="P3493" s="8">
        <f t="shared" si="325"/>
        <v>79.099999999999994</v>
      </c>
      <c r="Q3493" s="4" t="str">
        <f t="shared" si="326"/>
        <v>theater</v>
      </c>
      <c r="R3493" s="4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2.75" hidden="1" x14ac:dyDescent="0.4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8219</v>
      </c>
      <c r="G3494" s="4" t="s">
        <v>8224</v>
      </c>
      <c r="H3494" s="4" t="s">
        <v>8246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8271</v>
      </c>
      <c r="O3494" s="7">
        <f t="shared" si="324"/>
        <v>1.0526894736842105</v>
      </c>
      <c r="P3494" s="8">
        <f t="shared" si="325"/>
        <v>114.29</v>
      </c>
      <c r="Q3494" s="4" t="str">
        <f t="shared" si="326"/>
        <v>theater</v>
      </c>
      <c r="R3494" s="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2.75" hidden="1" x14ac:dyDescent="0.4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8219</v>
      </c>
      <c r="G3495" s="4" t="s">
        <v>8224</v>
      </c>
      <c r="H3495" s="4" t="s">
        <v>8246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8271</v>
      </c>
      <c r="O3495" s="7">
        <f t="shared" si="324"/>
        <v>1</v>
      </c>
      <c r="P3495" s="8">
        <f t="shared" si="325"/>
        <v>51.72</v>
      </c>
      <c r="Q3495" s="4" t="str">
        <f t="shared" si="326"/>
        <v>theater</v>
      </c>
      <c r="R3495" s="4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2.75" hidden="1" x14ac:dyDescent="0.4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8219</v>
      </c>
      <c r="G3496" s="4" t="s">
        <v>8224</v>
      </c>
      <c r="H3496" s="4" t="s">
        <v>8246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8271</v>
      </c>
      <c r="O3496" s="7">
        <f t="shared" si="324"/>
        <v>1</v>
      </c>
      <c r="P3496" s="8">
        <f t="shared" si="325"/>
        <v>30.77</v>
      </c>
      <c r="Q3496" s="4" t="str">
        <f t="shared" si="326"/>
        <v>theater</v>
      </c>
      <c r="R3496" s="4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2.75" hidden="1" x14ac:dyDescent="0.4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8219</v>
      </c>
      <c r="G3497" s="4" t="s">
        <v>8229</v>
      </c>
      <c r="H3497" s="4" t="s">
        <v>8251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8271</v>
      </c>
      <c r="O3497" s="7">
        <f t="shared" si="324"/>
        <v>1.0686</v>
      </c>
      <c r="P3497" s="8">
        <f t="shared" si="325"/>
        <v>74.209999999999994</v>
      </c>
      <c r="Q3497" s="4" t="str">
        <f t="shared" si="326"/>
        <v>theater</v>
      </c>
      <c r="R3497" s="4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42.75" hidden="1" x14ac:dyDescent="0.4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8219</v>
      </c>
      <c r="G3498" s="4" t="s">
        <v>8224</v>
      </c>
      <c r="H3498" s="4" t="s">
        <v>8246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8271</v>
      </c>
      <c r="O3498" s="7">
        <f t="shared" si="324"/>
        <v>1.244</v>
      </c>
      <c r="P3498" s="8">
        <f t="shared" si="325"/>
        <v>47.85</v>
      </c>
      <c r="Q3498" s="4" t="str">
        <f t="shared" si="326"/>
        <v>theater</v>
      </c>
      <c r="R3498" s="4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42.75" hidden="1" x14ac:dyDescent="0.4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8219</v>
      </c>
      <c r="G3499" s="4" t="s">
        <v>8224</v>
      </c>
      <c r="H3499" s="4" t="s">
        <v>8246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8271</v>
      </c>
      <c r="O3499" s="7">
        <f t="shared" si="324"/>
        <v>1.0870406189555126</v>
      </c>
      <c r="P3499" s="8">
        <f t="shared" si="325"/>
        <v>34.409999999999997</v>
      </c>
      <c r="Q3499" s="4" t="str">
        <f t="shared" si="326"/>
        <v>theater</v>
      </c>
      <c r="R3499" s="4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42.75" hidden="1" x14ac:dyDescent="0.4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8219</v>
      </c>
      <c r="G3500" s="4" t="s">
        <v>8229</v>
      </c>
      <c r="H3500" s="4" t="s">
        <v>8251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8271</v>
      </c>
      <c r="O3500" s="7">
        <f t="shared" si="324"/>
        <v>1.0242424242424242</v>
      </c>
      <c r="P3500" s="8">
        <f t="shared" si="325"/>
        <v>40.24</v>
      </c>
      <c r="Q3500" s="4" t="str">
        <f t="shared" si="326"/>
        <v>theater</v>
      </c>
      <c r="R3500" s="4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2.75" hidden="1" x14ac:dyDescent="0.4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8219</v>
      </c>
      <c r="G3501" s="4" t="s">
        <v>8224</v>
      </c>
      <c r="H3501" s="4" t="s">
        <v>8246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8271</v>
      </c>
      <c r="O3501" s="7">
        <f t="shared" si="324"/>
        <v>1.0549999999999999</v>
      </c>
      <c r="P3501" s="8">
        <f t="shared" si="325"/>
        <v>60.29</v>
      </c>
      <c r="Q3501" s="4" t="str">
        <f t="shared" si="326"/>
        <v>theater</v>
      </c>
      <c r="R3501" s="4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42.75" hidden="1" x14ac:dyDescent="0.4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8219</v>
      </c>
      <c r="G3502" s="4" t="s">
        <v>8224</v>
      </c>
      <c r="H3502" s="4" t="s">
        <v>8246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8271</v>
      </c>
      <c r="O3502" s="7">
        <f t="shared" si="324"/>
        <v>1.0629999999999999</v>
      </c>
      <c r="P3502" s="8">
        <f t="shared" si="325"/>
        <v>25.31</v>
      </c>
      <c r="Q3502" s="4" t="str">
        <f t="shared" si="326"/>
        <v>theater</v>
      </c>
      <c r="R3502" s="4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2.75" hidden="1" x14ac:dyDescent="0.4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8219</v>
      </c>
      <c r="G3503" s="4" t="s">
        <v>8225</v>
      </c>
      <c r="H3503" s="4" t="s">
        <v>8247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8271</v>
      </c>
      <c r="O3503" s="7">
        <f t="shared" si="324"/>
        <v>1.0066666666666666</v>
      </c>
      <c r="P3503" s="8">
        <f t="shared" si="325"/>
        <v>35.950000000000003</v>
      </c>
      <c r="Q3503" s="4" t="str">
        <f t="shared" si="326"/>
        <v>theater</v>
      </c>
      <c r="R3503" s="4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2.75" hidden="1" x14ac:dyDescent="0.4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8219</v>
      </c>
      <c r="G3504" s="4" t="s">
        <v>8224</v>
      </c>
      <c r="H3504" s="4" t="s">
        <v>8246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8271</v>
      </c>
      <c r="O3504" s="7">
        <f t="shared" si="324"/>
        <v>1.054</v>
      </c>
      <c r="P3504" s="8">
        <f t="shared" si="325"/>
        <v>136</v>
      </c>
      <c r="Q3504" s="4" t="str">
        <f t="shared" si="326"/>
        <v>theater</v>
      </c>
      <c r="R3504" s="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2.75" hidden="1" x14ac:dyDescent="0.4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8219</v>
      </c>
      <c r="G3505" s="4" t="s">
        <v>8225</v>
      </c>
      <c r="H3505" s="4" t="s">
        <v>8247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8271</v>
      </c>
      <c r="O3505" s="7">
        <f t="shared" si="324"/>
        <v>1.0755999999999999</v>
      </c>
      <c r="P3505" s="8">
        <f t="shared" si="325"/>
        <v>70.760000000000005</v>
      </c>
      <c r="Q3505" s="4" t="str">
        <f t="shared" si="326"/>
        <v>theater</v>
      </c>
      <c r="R3505" s="4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2.75" hidden="1" x14ac:dyDescent="0.4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8219</v>
      </c>
      <c r="G3506" s="4" t="s">
        <v>8224</v>
      </c>
      <c r="H3506" s="4" t="s">
        <v>8246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8271</v>
      </c>
      <c r="O3506" s="7">
        <f t="shared" si="324"/>
        <v>1</v>
      </c>
      <c r="P3506" s="8">
        <f t="shared" si="325"/>
        <v>125</v>
      </c>
      <c r="Q3506" s="4" t="str">
        <f t="shared" si="326"/>
        <v>theater</v>
      </c>
      <c r="R3506" s="4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5.5" hidden="1" x14ac:dyDescent="0.4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8219</v>
      </c>
      <c r="G3507" s="4" t="s">
        <v>8224</v>
      </c>
      <c r="H3507" s="4" t="s">
        <v>8246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8271</v>
      </c>
      <c r="O3507" s="7">
        <f t="shared" si="324"/>
        <v>1.0376000000000001</v>
      </c>
      <c r="P3507" s="8">
        <f t="shared" si="325"/>
        <v>66.510000000000005</v>
      </c>
      <c r="Q3507" s="4" t="str">
        <f t="shared" si="326"/>
        <v>theater</v>
      </c>
      <c r="R3507" s="4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2.75" hidden="1" x14ac:dyDescent="0.4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8219</v>
      </c>
      <c r="G3508" s="4" t="s">
        <v>8224</v>
      </c>
      <c r="H3508" s="4" t="s">
        <v>8246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8271</v>
      </c>
      <c r="O3508" s="7">
        <f t="shared" si="324"/>
        <v>1.0149999999999999</v>
      </c>
      <c r="P3508" s="8">
        <f t="shared" si="325"/>
        <v>105</v>
      </c>
      <c r="Q3508" s="4" t="str">
        <f t="shared" si="326"/>
        <v>theater</v>
      </c>
      <c r="R3508" s="4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2.75" hidden="1" x14ac:dyDescent="0.4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8219</v>
      </c>
      <c r="G3509" s="4" t="s">
        <v>8224</v>
      </c>
      <c r="H3509" s="4" t="s">
        <v>8246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8271</v>
      </c>
      <c r="O3509" s="7">
        <f t="shared" si="324"/>
        <v>1.044</v>
      </c>
      <c r="P3509" s="8">
        <f t="shared" si="325"/>
        <v>145</v>
      </c>
      <c r="Q3509" s="4" t="str">
        <f t="shared" si="326"/>
        <v>theater</v>
      </c>
      <c r="R3509" s="4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2.75" hidden="1" x14ac:dyDescent="0.4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8219</v>
      </c>
      <c r="G3510" s="4" t="s">
        <v>8225</v>
      </c>
      <c r="H3510" s="4" t="s">
        <v>8247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8271</v>
      </c>
      <c r="O3510" s="7">
        <f t="shared" si="324"/>
        <v>1.8</v>
      </c>
      <c r="P3510" s="8">
        <f t="shared" si="325"/>
        <v>12</v>
      </c>
      <c r="Q3510" s="4" t="str">
        <f t="shared" si="326"/>
        <v>theater</v>
      </c>
      <c r="R3510" s="4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2.75" hidden="1" x14ac:dyDescent="0.4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8219</v>
      </c>
      <c r="G3511" s="4" t="s">
        <v>8224</v>
      </c>
      <c r="H3511" s="4" t="s">
        <v>8246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8271</v>
      </c>
      <c r="O3511" s="7">
        <f t="shared" si="324"/>
        <v>1.0633333333333332</v>
      </c>
      <c r="P3511" s="8">
        <f t="shared" si="325"/>
        <v>96.67</v>
      </c>
      <c r="Q3511" s="4" t="str">
        <f t="shared" si="326"/>
        <v>theater</v>
      </c>
      <c r="R3511" s="4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42.75" hidden="1" x14ac:dyDescent="0.4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8219</v>
      </c>
      <c r="G3512" s="4" t="s">
        <v>8224</v>
      </c>
      <c r="H3512" s="4" t="s">
        <v>8246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8271</v>
      </c>
      <c r="O3512" s="7">
        <f t="shared" si="324"/>
        <v>1.0055555555555555</v>
      </c>
      <c r="P3512" s="8">
        <f t="shared" si="325"/>
        <v>60.33</v>
      </c>
      <c r="Q3512" s="4" t="str">
        <f t="shared" si="326"/>
        <v>theater</v>
      </c>
      <c r="R3512" s="4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2.75" hidden="1" x14ac:dyDescent="0.4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8219</v>
      </c>
      <c r="G3513" s="4" t="s">
        <v>8225</v>
      </c>
      <c r="H3513" s="4" t="s">
        <v>8247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8271</v>
      </c>
      <c r="O3513" s="7">
        <f t="shared" si="324"/>
        <v>1.012</v>
      </c>
      <c r="P3513" s="8">
        <f t="shared" si="325"/>
        <v>79.89</v>
      </c>
      <c r="Q3513" s="4" t="str">
        <f t="shared" si="326"/>
        <v>theater</v>
      </c>
      <c r="R3513" s="4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2.75" hidden="1" x14ac:dyDescent="0.4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8219</v>
      </c>
      <c r="G3514" s="4" t="s">
        <v>8225</v>
      </c>
      <c r="H3514" s="4" t="s">
        <v>8247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8271</v>
      </c>
      <c r="O3514" s="7">
        <f t="shared" si="324"/>
        <v>1</v>
      </c>
      <c r="P3514" s="8">
        <f t="shared" si="325"/>
        <v>58.82</v>
      </c>
      <c r="Q3514" s="4" t="str">
        <f t="shared" si="326"/>
        <v>theater</v>
      </c>
      <c r="R3514" s="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2.75" hidden="1" x14ac:dyDescent="0.4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8219</v>
      </c>
      <c r="G3515" s="4" t="s">
        <v>8224</v>
      </c>
      <c r="H3515" s="4" t="s">
        <v>8246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8271</v>
      </c>
      <c r="O3515" s="7">
        <f t="shared" si="324"/>
        <v>1.1839285714285714</v>
      </c>
      <c r="P3515" s="8">
        <f t="shared" si="325"/>
        <v>75.34</v>
      </c>
      <c r="Q3515" s="4" t="str">
        <f t="shared" si="326"/>
        <v>theater</v>
      </c>
      <c r="R3515" s="4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2.75" hidden="1" x14ac:dyDescent="0.4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8219</v>
      </c>
      <c r="G3516" s="4" t="s">
        <v>8224</v>
      </c>
      <c r="H3516" s="4" t="s">
        <v>8246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8271</v>
      </c>
      <c r="O3516" s="7">
        <f t="shared" si="324"/>
        <v>1.1000000000000001</v>
      </c>
      <c r="P3516" s="8">
        <f t="shared" si="325"/>
        <v>55</v>
      </c>
      <c r="Q3516" s="4" t="str">
        <f t="shared" si="326"/>
        <v>theater</v>
      </c>
      <c r="R3516" s="4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2.75" hidden="1" x14ac:dyDescent="0.4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8219</v>
      </c>
      <c r="G3517" s="4" t="s">
        <v>8224</v>
      </c>
      <c r="H3517" s="4" t="s">
        <v>8246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8271</v>
      </c>
      <c r="O3517" s="7">
        <f t="shared" si="324"/>
        <v>1.0266666666666666</v>
      </c>
      <c r="P3517" s="8">
        <f t="shared" si="325"/>
        <v>66.959999999999994</v>
      </c>
      <c r="Q3517" s="4" t="str">
        <f t="shared" si="326"/>
        <v>theater</v>
      </c>
      <c r="R3517" s="4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2.75" hidden="1" x14ac:dyDescent="0.4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8219</v>
      </c>
      <c r="G3518" s="4" t="s">
        <v>8224</v>
      </c>
      <c r="H3518" s="4" t="s">
        <v>8246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8271</v>
      </c>
      <c r="O3518" s="7">
        <f t="shared" si="324"/>
        <v>1</v>
      </c>
      <c r="P3518" s="8">
        <f t="shared" si="325"/>
        <v>227.27</v>
      </c>
      <c r="Q3518" s="4" t="str">
        <f t="shared" si="326"/>
        <v>theater</v>
      </c>
      <c r="R3518" s="4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2.75" hidden="1" x14ac:dyDescent="0.4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8219</v>
      </c>
      <c r="G3519" s="4" t="s">
        <v>8225</v>
      </c>
      <c r="H3519" s="4" t="s">
        <v>8247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8271</v>
      </c>
      <c r="O3519" s="7">
        <f t="shared" si="324"/>
        <v>1</v>
      </c>
      <c r="P3519" s="8">
        <f t="shared" si="325"/>
        <v>307.69</v>
      </c>
      <c r="Q3519" s="4" t="str">
        <f t="shared" si="326"/>
        <v>theater</v>
      </c>
      <c r="R3519" s="4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2.75" hidden="1" x14ac:dyDescent="0.4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8219</v>
      </c>
      <c r="G3520" s="4" t="s">
        <v>8224</v>
      </c>
      <c r="H3520" s="4" t="s">
        <v>8246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8271</v>
      </c>
      <c r="O3520" s="7">
        <f t="shared" si="324"/>
        <v>1.10046</v>
      </c>
      <c r="P3520" s="8">
        <f t="shared" si="325"/>
        <v>50.02</v>
      </c>
      <c r="Q3520" s="4" t="str">
        <f t="shared" si="326"/>
        <v>theater</v>
      </c>
      <c r="R3520" s="4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2.75" hidden="1" x14ac:dyDescent="0.4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8219</v>
      </c>
      <c r="G3521" s="4" t="s">
        <v>8225</v>
      </c>
      <c r="H3521" s="4" t="s">
        <v>8247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8271</v>
      </c>
      <c r="O3521" s="7">
        <f t="shared" si="324"/>
        <v>1.0135000000000001</v>
      </c>
      <c r="P3521" s="8">
        <f t="shared" si="325"/>
        <v>72.39</v>
      </c>
      <c r="Q3521" s="4" t="str">
        <f t="shared" si="326"/>
        <v>theater</v>
      </c>
      <c r="R3521" s="4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28.5" hidden="1" x14ac:dyDescent="0.4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8219</v>
      </c>
      <c r="G3522" s="4" t="s">
        <v>8225</v>
      </c>
      <c r="H3522" s="4" t="s">
        <v>8247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8271</v>
      </c>
      <c r="O3522" s="7">
        <f t="shared" ref="O3522:O3585" si="330">E3522/D3522</f>
        <v>1.0075000000000001</v>
      </c>
      <c r="P3522" s="8">
        <f t="shared" ref="P3522:P3585" si="331">ROUND(E3522/L3522, 2)</f>
        <v>95.95</v>
      </c>
      <c r="Q3522" s="4" t="str">
        <f t="shared" si="326"/>
        <v>theater</v>
      </c>
      <c r="R3522" s="4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42.75" hidden="1" x14ac:dyDescent="0.4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8219</v>
      </c>
      <c r="G3523" s="4" t="s">
        <v>8224</v>
      </c>
      <c r="H3523" s="4" t="s">
        <v>8246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8271</v>
      </c>
      <c r="O3523" s="7">
        <f t="shared" si="330"/>
        <v>1.6942857142857144</v>
      </c>
      <c r="P3523" s="8">
        <f t="shared" si="331"/>
        <v>45.62</v>
      </c>
      <c r="Q3523" s="4" t="str">
        <f t="shared" ref="Q3523:Q3586" si="332">LEFT(N3523,(SEARCH("/",N3523,1)-1))</f>
        <v>theater</v>
      </c>
      <c r="R3523" s="4" t="str">
        <f t="shared" ref="R3523:R3586" si="333">RIGHT(N3523,(LEN(N3523)-SEARCH("/",N3523,1)))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2.75" hidden="1" x14ac:dyDescent="0.4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8219</v>
      </c>
      <c r="G3524" s="4" t="s">
        <v>8225</v>
      </c>
      <c r="H3524" s="4" t="s">
        <v>8247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8271</v>
      </c>
      <c r="O3524" s="7">
        <f t="shared" si="330"/>
        <v>1</v>
      </c>
      <c r="P3524" s="8">
        <f t="shared" si="331"/>
        <v>41.03</v>
      </c>
      <c r="Q3524" s="4" t="str">
        <f t="shared" si="332"/>
        <v>theater</v>
      </c>
      <c r="R3524" s="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2.75" hidden="1" x14ac:dyDescent="0.4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8219</v>
      </c>
      <c r="G3525" s="4" t="s">
        <v>8225</v>
      </c>
      <c r="H3525" s="4" t="s">
        <v>8247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8271</v>
      </c>
      <c r="O3525" s="7">
        <f t="shared" si="330"/>
        <v>1.1365000000000001</v>
      </c>
      <c r="P3525" s="8">
        <f t="shared" si="331"/>
        <v>56.83</v>
      </c>
      <c r="Q3525" s="4" t="str">
        <f t="shared" si="332"/>
        <v>theater</v>
      </c>
      <c r="R3525" s="4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42.75" hidden="1" x14ac:dyDescent="0.4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8219</v>
      </c>
      <c r="G3526" s="4" t="s">
        <v>8224</v>
      </c>
      <c r="H3526" s="4" t="s">
        <v>8246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8271</v>
      </c>
      <c r="O3526" s="7">
        <f t="shared" si="330"/>
        <v>1.0156000000000001</v>
      </c>
      <c r="P3526" s="8">
        <f t="shared" si="331"/>
        <v>137.24</v>
      </c>
      <c r="Q3526" s="4" t="str">
        <f t="shared" si="332"/>
        <v>theater</v>
      </c>
      <c r="R3526" s="4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2.75" hidden="1" x14ac:dyDescent="0.4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8219</v>
      </c>
      <c r="G3527" s="4" t="s">
        <v>8224</v>
      </c>
      <c r="H3527" s="4" t="s">
        <v>8246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8271</v>
      </c>
      <c r="O3527" s="7">
        <f t="shared" si="330"/>
        <v>1.06</v>
      </c>
      <c r="P3527" s="8">
        <f t="shared" si="331"/>
        <v>75.709999999999994</v>
      </c>
      <c r="Q3527" s="4" t="str">
        <f t="shared" si="332"/>
        <v>theater</v>
      </c>
      <c r="R3527" s="4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2.75" hidden="1" x14ac:dyDescent="0.4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8219</v>
      </c>
      <c r="G3528" s="4" t="s">
        <v>8224</v>
      </c>
      <c r="H3528" s="4" t="s">
        <v>8246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8271</v>
      </c>
      <c r="O3528" s="7">
        <f t="shared" si="330"/>
        <v>1.02</v>
      </c>
      <c r="P3528" s="8">
        <f t="shared" si="331"/>
        <v>99</v>
      </c>
      <c r="Q3528" s="4" t="str">
        <f t="shared" si="332"/>
        <v>theater</v>
      </c>
      <c r="R3528" s="4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2.75" hidden="1" x14ac:dyDescent="0.4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8219</v>
      </c>
      <c r="G3529" s="4" t="s">
        <v>8224</v>
      </c>
      <c r="H3529" s="4" t="s">
        <v>8246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8271</v>
      </c>
      <c r="O3529" s="7">
        <f t="shared" si="330"/>
        <v>1.1691666666666667</v>
      </c>
      <c r="P3529" s="8">
        <f t="shared" si="331"/>
        <v>81.569999999999993</v>
      </c>
      <c r="Q3529" s="4" t="str">
        <f t="shared" si="332"/>
        <v>theater</v>
      </c>
      <c r="R3529" s="4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2.75" hidden="1" x14ac:dyDescent="0.4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8219</v>
      </c>
      <c r="G3530" s="4" t="s">
        <v>8225</v>
      </c>
      <c r="H3530" s="4" t="s">
        <v>8247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8271</v>
      </c>
      <c r="O3530" s="7">
        <f t="shared" si="330"/>
        <v>1.0115151515151515</v>
      </c>
      <c r="P3530" s="8">
        <f t="shared" si="331"/>
        <v>45.11</v>
      </c>
      <c r="Q3530" s="4" t="str">
        <f t="shared" si="332"/>
        <v>theater</v>
      </c>
      <c r="R3530" s="4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42.75" hidden="1" x14ac:dyDescent="0.4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8219</v>
      </c>
      <c r="G3531" s="4" t="s">
        <v>8224</v>
      </c>
      <c r="H3531" s="4" t="s">
        <v>8246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8271</v>
      </c>
      <c r="O3531" s="7">
        <f t="shared" si="330"/>
        <v>1.32</v>
      </c>
      <c r="P3531" s="8">
        <f t="shared" si="331"/>
        <v>36.67</v>
      </c>
      <c r="Q3531" s="4" t="str">
        <f t="shared" si="332"/>
        <v>theater</v>
      </c>
      <c r="R3531" s="4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2.75" hidden="1" x14ac:dyDescent="0.4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8219</v>
      </c>
      <c r="G3532" s="4" t="s">
        <v>8225</v>
      </c>
      <c r="H3532" s="4" t="s">
        <v>8247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8271</v>
      </c>
      <c r="O3532" s="7">
        <f t="shared" si="330"/>
        <v>1</v>
      </c>
      <c r="P3532" s="8">
        <f t="shared" si="331"/>
        <v>125</v>
      </c>
      <c r="Q3532" s="4" t="str">
        <f t="shared" si="332"/>
        <v>theater</v>
      </c>
      <c r="R3532" s="4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idden="1" x14ac:dyDescent="0.4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8219</v>
      </c>
      <c r="G3533" s="4" t="s">
        <v>8224</v>
      </c>
      <c r="H3533" s="4" t="s">
        <v>8246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8271</v>
      </c>
      <c r="O3533" s="7">
        <f t="shared" si="330"/>
        <v>1.28</v>
      </c>
      <c r="P3533" s="8">
        <f t="shared" si="331"/>
        <v>49.23</v>
      </c>
      <c r="Q3533" s="4" t="str">
        <f t="shared" si="332"/>
        <v>theater</v>
      </c>
      <c r="R3533" s="4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42.75" hidden="1" x14ac:dyDescent="0.4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8219</v>
      </c>
      <c r="G3534" s="4" t="s">
        <v>8224</v>
      </c>
      <c r="H3534" s="4" t="s">
        <v>8246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8271</v>
      </c>
      <c r="O3534" s="7">
        <f t="shared" si="330"/>
        <v>1.1895833333333334</v>
      </c>
      <c r="P3534" s="8">
        <f t="shared" si="331"/>
        <v>42.3</v>
      </c>
      <c r="Q3534" s="4" t="str">
        <f t="shared" si="332"/>
        <v>theater</v>
      </c>
      <c r="R3534" s="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7" hidden="1" x14ac:dyDescent="0.4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8219</v>
      </c>
      <c r="G3535" s="4" t="s">
        <v>8224</v>
      </c>
      <c r="H3535" s="4" t="s">
        <v>8246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8271</v>
      </c>
      <c r="O3535" s="7">
        <f t="shared" si="330"/>
        <v>1.262</v>
      </c>
      <c r="P3535" s="8">
        <f t="shared" si="331"/>
        <v>78.88</v>
      </c>
      <c r="Q3535" s="4" t="str">
        <f t="shared" si="332"/>
        <v>theater</v>
      </c>
      <c r="R3535" s="4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28.5" hidden="1" x14ac:dyDescent="0.4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8219</v>
      </c>
      <c r="G3536" s="4" t="s">
        <v>8224</v>
      </c>
      <c r="H3536" s="4" t="s">
        <v>8246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8271</v>
      </c>
      <c r="O3536" s="7">
        <f t="shared" si="330"/>
        <v>1.5620000000000001</v>
      </c>
      <c r="P3536" s="8">
        <f t="shared" si="331"/>
        <v>38.28</v>
      </c>
      <c r="Q3536" s="4" t="str">
        <f t="shared" si="332"/>
        <v>theater</v>
      </c>
      <c r="R3536" s="4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2.75" hidden="1" x14ac:dyDescent="0.4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8219</v>
      </c>
      <c r="G3537" s="4" t="s">
        <v>8225</v>
      </c>
      <c r="H3537" s="4" t="s">
        <v>8247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8271</v>
      </c>
      <c r="O3537" s="7">
        <f t="shared" si="330"/>
        <v>1.0315000000000001</v>
      </c>
      <c r="P3537" s="8">
        <f t="shared" si="331"/>
        <v>44.85</v>
      </c>
      <c r="Q3537" s="4" t="str">
        <f t="shared" si="332"/>
        <v>theater</v>
      </c>
      <c r="R3537" s="4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2.75" hidden="1" x14ac:dyDescent="0.4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8219</v>
      </c>
      <c r="G3538" s="4" t="s">
        <v>8225</v>
      </c>
      <c r="H3538" s="4" t="s">
        <v>8247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8271</v>
      </c>
      <c r="O3538" s="7">
        <f t="shared" si="330"/>
        <v>1.5333333333333334</v>
      </c>
      <c r="P3538" s="8">
        <f t="shared" si="331"/>
        <v>13.53</v>
      </c>
      <c r="Q3538" s="4" t="str">
        <f t="shared" si="332"/>
        <v>theater</v>
      </c>
      <c r="R3538" s="4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42.75" hidden="1" x14ac:dyDescent="0.4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8219</v>
      </c>
      <c r="G3539" s="4" t="s">
        <v>8229</v>
      </c>
      <c r="H3539" s="4" t="s">
        <v>8251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8271</v>
      </c>
      <c r="O3539" s="7">
        <f t="shared" si="330"/>
        <v>1.8044444444444445</v>
      </c>
      <c r="P3539" s="8">
        <f t="shared" si="331"/>
        <v>43.5</v>
      </c>
      <c r="Q3539" s="4" t="str">
        <f t="shared" si="332"/>
        <v>theater</v>
      </c>
      <c r="R3539" s="4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2.75" hidden="1" x14ac:dyDescent="0.4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8219</v>
      </c>
      <c r="G3540" s="4" t="s">
        <v>8225</v>
      </c>
      <c r="H3540" s="4" t="s">
        <v>8247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8271</v>
      </c>
      <c r="O3540" s="7">
        <f t="shared" si="330"/>
        <v>1.2845</v>
      </c>
      <c r="P3540" s="8">
        <f t="shared" si="331"/>
        <v>30.95</v>
      </c>
      <c r="Q3540" s="4" t="str">
        <f t="shared" si="332"/>
        <v>theater</v>
      </c>
      <c r="R3540" s="4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2.75" hidden="1" x14ac:dyDescent="0.4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8219</v>
      </c>
      <c r="G3541" s="4" t="s">
        <v>8224</v>
      </c>
      <c r="H3541" s="4" t="s">
        <v>8246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8271</v>
      </c>
      <c r="O3541" s="7">
        <f t="shared" si="330"/>
        <v>1.1966666666666668</v>
      </c>
      <c r="P3541" s="8">
        <f t="shared" si="331"/>
        <v>55.23</v>
      </c>
      <c r="Q3541" s="4" t="str">
        <f t="shared" si="332"/>
        <v>theater</v>
      </c>
      <c r="R3541" s="4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7" hidden="1" x14ac:dyDescent="0.4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8219</v>
      </c>
      <c r="G3542" s="4" t="s">
        <v>8225</v>
      </c>
      <c r="H3542" s="4" t="s">
        <v>8247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8271</v>
      </c>
      <c r="O3542" s="7">
        <f t="shared" si="330"/>
        <v>1.23</v>
      </c>
      <c r="P3542" s="8">
        <f t="shared" si="331"/>
        <v>46.13</v>
      </c>
      <c r="Q3542" s="4" t="str">
        <f t="shared" si="332"/>
        <v>theater</v>
      </c>
      <c r="R3542" s="4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2.75" hidden="1" x14ac:dyDescent="0.4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8219</v>
      </c>
      <c r="G3543" s="4" t="s">
        <v>8225</v>
      </c>
      <c r="H3543" s="4" t="s">
        <v>8247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8271</v>
      </c>
      <c r="O3543" s="7">
        <f t="shared" si="330"/>
        <v>1.05</v>
      </c>
      <c r="P3543" s="8">
        <f t="shared" si="331"/>
        <v>39.380000000000003</v>
      </c>
      <c r="Q3543" s="4" t="str">
        <f t="shared" si="332"/>
        <v>theater</v>
      </c>
      <c r="R3543" s="4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2.75" hidden="1" x14ac:dyDescent="0.4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8219</v>
      </c>
      <c r="G3544" s="4" t="s">
        <v>8224</v>
      </c>
      <c r="H3544" s="4" t="s">
        <v>8246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8271</v>
      </c>
      <c r="O3544" s="7">
        <f t="shared" si="330"/>
        <v>1.0223636363636364</v>
      </c>
      <c r="P3544" s="8">
        <f t="shared" si="331"/>
        <v>66.150000000000006</v>
      </c>
      <c r="Q3544" s="4" t="str">
        <f t="shared" si="332"/>
        <v>theater</v>
      </c>
      <c r="R3544" s="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2.75" hidden="1" x14ac:dyDescent="0.4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8219</v>
      </c>
      <c r="G3545" s="4" t="s">
        <v>8236</v>
      </c>
      <c r="H3545" s="4" t="s">
        <v>8249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8271</v>
      </c>
      <c r="O3545" s="7">
        <f t="shared" si="330"/>
        <v>1.0466666666666666</v>
      </c>
      <c r="P3545" s="8">
        <f t="shared" si="331"/>
        <v>54.14</v>
      </c>
      <c r="Q3545" s="4" t="str">
        <f t="shared" si="332"/>
        <v>theater</v>
      </c>
      <c r="R3545" s="4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8.5" hidden="1" x14ac:dyDescent="0.4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8219</v>
      </c>
      <c r="G3546" s="4" t="s">
        <v>8224</v>
      </c>
      <c r="H3546" s="4" t="s">
        <v>8246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8271</v>
      </c>
      <c r="O3546" s="7">
        <f t="shared" si="330"/>
        <v>1</v>
      </c>
      <c r="P3546" s="8">
        <f t="shared" si="331"/>
        <v>104.17</v>
      </c>
      <c r="Q3546" s="4" t="str">
        <f t="shared" si="332"/>
        <v>theater</v>
      </c>
      <c r="R3546" s="4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2.75" hidden="1" x14ac:dyDescent="0.4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8219</v>
      </c>
      <c r="G3547" s="4" t="s">
        <v>8224</v>
      </c>
      <c r="H3547" s="4" t="s">
        <v>8246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8271</v>
      </c>
      <c r="O3547" s="7">
        <f t="shared" si="330"/>
        <v>1.004</v>
      </c>
      <c r="P3547" s="8">
        <f t="shared" si="331"/>
        <v>31.38</v>
      </c>
      <c r="Q3547" s="4" t="str">
        <f t="shared" si="332"/>
        <v>theater</v>
      </c>
      <c r="R3547" s="4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2.75" hidden="1" x14ac:dyDescent="0.4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8219</v>
      </c>
      <c r="G3548" s="4" t="s">
        <v>8224</v>
      </c>
      <c r="H3548" s="4" t="s">
        <v>8246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8271</v>
      </c>
      <c r="O3548" s="7">
        <f t="shared" si="330"/>
        <v>1.0227272727272727</v>
      </c>
      <c r="P3548" s="8">
        <f t="shared" si="331"/>
        <v>59.21</v>
      </c>
      <c r="Q3548" s="4" t="str">
        <f t="shared" si="332"/>
        <v>theater</v>
      </c>
      <c r="R3548" s="4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2.75" hidden="1" x14ac:dyDescent="0.4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8219</v>
      </c>
      <c r="G3549" s="4" t="s">
        <v>8224</v>
      </c>
      <c r="H3549" s="4" t="s">
        <v>8246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8271</v>
      </c>
      <c r="O3549" s="7">
        <f t="shared" si="330"/>
        <v>1.1440928571428572</v>
      </c>
      <c r="P3549" s="8">
        <f t="shared" si="331"/>
        <v>119.18</v>
      </c>
      <c r="Q3549" s="4" t="str">
        <f t="shared" si="332"/>
        <v>theater</v>
      </c>
      <c r="R3549" s="4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2.75" hidden="1" x14ac:dyDescent="0.4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8219</v>
      </c>
      <c r="G3550" s="4" t="s">
        <v>8224</v>
      </c>
      <c r="H3550" s="4" t="s">
        <v>8246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8271</v>
      </c>
      <c r="O3550" s="7">
        <f t="shared" si="330"/>
        <v>1.019047619047619</v>
      </c>
      <c r="P3550" s="8">
        <f t="shared" si="331"/>
        <v>164.62</v>
      </c>
      <c r="Q3550" s="4" t="str">
        <f t="shared" si="332"/>
        <v>theater</v>
      </c>
      <c r="R3550" s="4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2.75" hidden="1" x14ac:dyDescent="0.4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8219</v>
      </c>
      <c r="G3551" s="4" t="s">
        <v>8225</v>
      </c>
      <c r="H3551" s="4" t="s">
        <v>8247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8271</v>
      </c>
      <c r="O3551" s="7">
        <f t="shared" si="330"/>
        <v>1.02</v>
      </c>
      <c r="P3551" s="8">
        <f t="shared" si="331"/>
        <v>24.29</v>
      </c>
      <c r="Q3551" s="4" t="str">
        <f t="shared" si="332"/>
        <v>theater</v>
      </c>
      <c r="R3551" s="4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42.75" hidden="1" x14ac:dyDescent="0.4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8219</v>
      </c>
      <c r="G3552" s="4" t="s">
        <v>8225</v>
      </c>
      <c r="H3552" s="4" t="s">
        <v>8247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8271</v>
      </c>
      <c r="O3552" s="7">
        <f t="shared" si="330"/>
        <v>1.048</v>
      </c>
      <c r="P3552" s="8">
        <f t="shared" si="331"/>
        <v>40.94</v>
      </c>
      <c r="Q3552" s="4" t="str">
        <f t="shared" si="332"/>
        <v>theater</v>
      </c>
      <c r="R3552" s="4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2.75" hidden="1" x14ac:dyDescent="0.4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8219</v>
      </c>
      <c r="G3553" s="4" t="s">
        <v>8224</v>
      </c>
      <c r="H3553" s="4" t="s">
        <v>8246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8271</v>
      </c>
      <c r="O3553" s="7">
        <f t="shared" si="330"/>
        <v>1.0183333333333333</v>
      </c>
      <c r="P3553" s="8">
        <f t="shared" si="331"/>
        <v>61.1</v>
      </c>
      <c r="Q3553" s="4" t="str">
        <f t="shared" si="332"/>
        <v>theater</v>
      </c>
      <c r="R3553" s="4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2.75" hidden="1" x14ac:dyDescent="0.4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8219</v>
      </c>
      <c r="G3554" s="4" t="s">
        <v>8225</v>
      </c>
      <c r="H3554" s="4" t="s">
        <v>8247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8271</v>
      </c>
      <c r="O3554" s="7">
        <f t="shared" si="330"/>
        <v>1</v>
      </c>
      <c r="P3554" s="8">
        <f t="shared" si="331"/>
        <v>38.65</v>
      </c>
      <c r="Q3554" s="4" t="str">
        <f t="shared" si="332"/>
        <v>theater</v>
      </c>
      <c r="R3554" s="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2.75" hidden="1" x14ac:dyDescent="0.4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8219</v>
      </c>
      <c r="G3555" s="4" t="s">
        <v>8224</v>
      </c>
      <c r="H3555" s="4" t="s">
        <v>8246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8271</v>
      </c>
      <c r="O3555" s="7">
        <f t="shared" si="330"/>
        <v>1.0627272727272727</v>
      </c>
      <c r="P3555" s="8">
        <f t="shared" si="331"/>
        <v>56.2</v>
      </c>
      <c r="Q3555" s="4" t="str">
        <f t="shared" si="332"/>
        <v>theater</v>
      </c>
      <c r="R3555" s="4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2.75" hidden="1" x14ac:dyDescent="0.4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8219</v>
      </c>
      <c r="G3556" s="4" t="s">
        <v>8224</v>
      </c>
      <c r="H3556" s="4" t="s">
        <v>8246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8271</v>
      </c>
      <c r="O3556" s="7">
        <f t="shared" si="330"/>
        <v>1.1342219999999998</v>
      </c>
      <c r="P3556" s="8">
        <f t="shared" si="331"/>
        <v>107</v>
      </c>
      <c r="Q3556" s="4" t="str">
        <f t="shared" si="332"/>
        <v>theater</v>
      </c>
      <c r="R3556" s="4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2.75" hidden="1" x14ac:dyDescent="0.4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8219</v>
      </c>
      <c r="G3557" s="4" t="s">
        <v>8237</v>
      </c>
      <c r="H3557" s="4" t="s">
        <v>8249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8271</v>
      </c>
      <c r="O3557" s="7">
        <f t="shared" si="330"/>
        <v>1</v>
      </c>
      <c r="P3557" s="8">
        <f t="shared" si="331"/>
        <v>171.43</v>
      </c>
      <c r="Q3557" s="4" t="str">
        <f t="shared" si="332"/>
        <v>theater</v>
      </c>
      <c r="R3557" s="4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42.75" hidden="1" x14ac:dyDescent="0.4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8219</v>
      </c>
      <c r="G3558" s="4" t="s">
        <v>8225</v>
      </c>
      <c r="H3558" s="4" t="s">
        <v>8247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8271</v>
      </c>
      <c r="O3558" s="7">
        <f t="shared" si="330"/>
        <v>1.0045454545454546</v>
      </c>
      <c r="P3558" s="8">
        <f t="shared" si="331"/>
        <v>110.5</v>
      </c>
      <c r="Q3558" s="4" t="str">
        <f t="shared" si="332"/>
        <v>theater</v>
      </c>
      <c r="R3558" s="4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42.75" hidden="1" x14ac:dyDescent="0.4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8219</v>
      </c>
      <c r="G3559" s="4" t="s">
        <v>8224</v>
      </c>
      <c r="H3559" s="4" t="s">
        <v>8246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8271</v>
      </c>
      <c r="O3559" s="7">
        <f t="shared" si="330"/>
        <v>1.0003599999999999</v>
      </c>
      <c r="P3559" s="8">
        <f t="shared" si="331"/>
        <v>179.28</v>
      </c>
      <c r="Q3559" s="4" t="str">
        <f t="shared" si="332"/>
        <v>theater</v>
      </c>
      <c r="R3559" s="4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2.75" hidden="1" x14ac:dyDescent="0.4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8219</v>
      </c>
      <c r="G3560" s="4" t="s">
        <v>8225</v>
      </c>
      <c r="H3560" s="4" t="s">
        <v>8247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8271</v>
      </c>
      <c r="O3560" s="7">
        <f t="shared" si="330"/>
        <v>1.44</v>
      </c>
      <c r="P3560" s="8">
        <f t="shared" si="331"/>
        <v>22.91</v>
      </c>
      <c r="Q3560" s="4" t="str">
        <f t="shared" si="332"/>
        <v>theater</v>
      </c>
      <c r="R3560" s="4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42.75" hidden="1" x14ac:dyDescent="0.4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8219</v>
      </c>
      <c r="G3561" s="4" t="s">
        <v>8226</v>
      </c>
      <c r="H3561" s="4" t="s">
        <v>8248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8271</v>
      </c>
      <c r="O3561" s="7">
        <f t="shared" si="330"/>
        <v>1.0349999999999999</v>
      </c>
      <c r="P3561" s="8">
        <f t="shared" si="331"/>
        <v>43.13</v>
      </c>
      <c r="Q3561" s="4" t="str">
        <f t="shared" si="332"/>
        <v>theater</v>
      </c>
      <c r="R3561" s="4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42.75" hidden="1" x14ac:dyDescent="0.4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8219</v>
      </c>
      <c r="G3562" s="4" t="s">
        <v>8229</v>
      </c>
      <c r="H3562" s="4" t="s">
        <v>8251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8271</v>
      </c>
      <c r="O3562" s="7">
        <f t="shared" si="330"/>
        <v>1.0843750000000001</v>
      </c>
      <c r="P3562" s="8">
        <f t="shared" si="331"/>
        <v>46.89</v>
      </c>
      <c r="Q3562" s="4" t="str">
        <f t="shared" si="332"/>
        <v>theater</v>
      </c>
      <c r="R3562" s="4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99.75" hidden="1" x14ac:dyDescent="0.4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8219</v>
      </c>
      <c r="G3563" s="4" t="s">
        <v>8224</v>
      </c>
      <c r="H3563" s="4" t="s">
        <v>8246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8271</v>
      </c>
      <c r="O3563" s="7">
        <f t="shared" si="330"/>
        <v>1.024</v>
      </c>
      <c r="P3563" s="8">
        <f t="shared" si="331"/>
        <v>47.41</v>
      </c>
      <c r="Q3563" s="4" t="str">
        <f t="shared" si="332"/>
        <v>theater</v>
      </c>
      <c r="R3563" s="4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42.75" hidden="1" x14ac:dyDescent="0.4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8219</v>
      </c>
      <c r="G3564" s="4" t="s">
        <v>8225</v>
      </c>
      <c r="H3564" s="4" t="s">
        <v>8247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8271</v>
      </c>
      <c r="O3564" s="7">
        <f t="shared" si="330"/>
        <v>1.4888888888888889</v>
      </c>
      <c r="P3564" s="8">
        <f t="shared" si="331"/>
        <v>15.13</v>
      </c>
      <c r="Q3564" s="4" t="str">
        <f t="shared" si="332"/>
        <v>theater</v>
      </c>
      <c r="R3564" s="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2.75" hidden="1" x14ac:dyDescent="0.4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8219</v>
      </c>
      <c r="G3565" s="4" t="s">
        <v>8225</v>
      </c>
      <c r="H3565" s="4" t="s">
        <v>8247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8271</v>
      </c>
      <c r="O3565" s="7">
        <f t="shared" si="330"/>
        <v>1.0549000000000002</v>
      </c>
      <c r="P3565" s="8">
        <f t="shared" si="331"/>
        <v>21.1</v>
      </c>
      <c r="Q3565" s="4" t="str">
        <f t="shared" si="332"/>
        <v>theater</v>
      </c>
      <c r="R3565" s="4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8.5" hidden="1" x14ac:dyDescent="0.4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8219</v>
      </c>
      <c r="G3566" s="4" t="s">
        <v>8225</v>
      </c>
      <c r="H3566" s="4" t="s">
        <v>8247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8271</v>
      </c>
      <c r="O3566" s="7">
        <f t="shared" si="330"/>
        <v>1.0049999999999999</v>
      </c>
      <c r="P3566" s="8">
        <f t="shared" si="331"/>
        <v>59.12</v>
      </c>
      <c r="Q3566" s="4" t="str">
        <f t="shared" si="332"/>
        <v>theater</v>
      </c>
      <c r="R3566" s="4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2.75" hidden="1" x14ac:dyDescent="0.4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8219</v>
      </c>
      <c r="G3567" s="4" t="s">
        <v>8224</v>
      </c>
      <c r="H3567" s="4" t="s">
        <v>8246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8271</v>
      </c>
      <c r="O3567" s="7">
        <f t="shared" si="330"/>
        <v>1.3055555555555556</v>
      </c>
      <c r="P3567" s="8">
        <f t="shared" si="331"/>
        <v>97.92</v>
      </c>
      <c r="Q3567" s="4" t="str">
        <f t="shared" si="332"/>
        <v>theater</v>
      </c>
      <c r="R3567" s="4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2.75" hidden="1" x14ac:dyDescent="0.4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8219</v>
      </c>
      <c r="G3568" s="4" t="s">
        <v>8225</v>
      </c>
      <c r="H3568" s="4" t="s">
        <v>8247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8271</v>
      </c>
      <c r="O3568" s="7">
        <f t="shared" si="330"/>
        <v>1.0475000000000001</v>
      </c>
      <c r="P3568" s="8">
        <f t="shared" si="331"/>
        <v>55.13</v>
      </c>
      <c r="Q3568" s="4" t="str">
        <f t="shared" si="332"/>
        <v>theater</v>
      </c>
      <c r="R3568" s="4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2.75" hidden="1" x14ac:dyDescent="0.4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8219</v>
      </c>
      <c r="G3569" s="4" t="s">
        <v>8225</v>
      </c>
      <c r="H3569" s="4" t="s">
        <v>8247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8271</v>
      </c>
      <c r="O3569" s="7">
        <f t="shared" si="330"/>
        <v>1.0880000000000001</v>
      </c>
      <c r="P3569" s="8">
        <f t="shared" si="331"/>
        <v>26.54</v>
      </c>
      <c r="Q3569" s="4" t="str">
        <f t="shared" si="332"/>
        <v>theater</v>
      </c>
      <c r="R3569" s="4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2.75" hidden="1" x14ac:dyDescent="0.4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8219</v>
      </c>
      <c r="G3570" s="4" t="s">
        <v>8224</v>
      </c>
      <c r="H3570" s="4" t="s">
        <v>8246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8271</v>
      </c>
      <c r="O3570" s="7">
        <f t="shared" si="330"/>
        <v>1.1100000000000001</v>
      </c>
      <c r="P3570" s="8">
        <f t="shared" si="331"/>
        <v>58.42</v>
      </c>
      <c r="Q3570" s="4" t="str">
        <f t="shared" si="332"/>
        <v>theater</v>
      </c>
      <c r="R3570" s="4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2.75" hidden="1" x14ac:dyDescent="0.4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8219</v>
      </c>
      <c r="G3571" s="4" t="s">
        <v>8224</v>
      </c>
      <c r="H3571" s="4" t="s">
        <v>8246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8271</v>
      </c>
      <c r="O3571" s="7">
        <f t="shared" si="330"/>
        <v>1.0047999999999999</v>
      </c>
      <c r="P3571" s="8">
        <f t="shared" si="331"/>
        <v>122.54</v>
      </c>
      <c r="Q3571" s="4" t="str">
        <f t="shared" si="332"/>
        <v>theater</v>
      </c>
      <c r="R3571" s="4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2.75" hidden="1" x14ac:dyDescent="0.4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8219</v>
      </c>
      <c r="G3572" s="4" t="s">
        <v>8224</v>
      </c>
      <c r="H3572" s="4" t="s">
        <v>8246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8271</v>
      </c>
      <c r="O3572" s="7">
        <f t="shared" si="330"/>
        <v>1.1435</v>
      </c>
      <c r="P3572" s="8">
        <f t="shared" si="331"/>
        <v>87.96</v>
      </c>
      <c r="Q3572" s="4" t="str">
        <f t="shared" si="332"/>
        <v>theater</v>
      </c>
      <c r="R3572" s="4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2.75" hidden="1" x14ac:dyDescent="0.4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8219</v>
      </c>
      <c r="G3573" s="4" t="s">
        <v>8225</v>
      </c>
      <c r="H3573" s="4" t="s">
        <v>8247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8271</v>
      </c>
      <c r="O3573" s="7">
        <f t="shared" si="330"/>
        <v>1.2206666666666666</v>
      </c>
      <c r="P3573" s="8">
        <f t="shared" si="331"/>
        <v>73.239999999999995</v>
      </c>
      <c r="Q3573" s="4" t="str">
        <f t="shared" si="332"/>
        <v>theater</v>
      </c>
      <c r="R3573" s="4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8.5" hidden="1" x14ac:dyDescent="0.4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8219</v>
      </c>
      <c r="G3574" s="4" t="s">
        <v>8225</v>
      </c>
      <c r="H3574" s="4" t="s">
        <v>8247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8271</v>
      </c>
      <c r="O3574" s="7">
        <f t="shared" si="330"/>
        <v>1</v>
      </c>
      <c r="P3574" s="8">
        <f t="shared" si="331"/>
        <v>55.56</v>
      </c>
      <c r="Q3574" s="4" t="str">
        <f t="shared" si="332"/>
        <v>theater</v>
      </c>
      <c r="R3574" s="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28.5" hidden="1" x14ac:dyDescent="0.4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8219</v>
      </c>
      <c r="G3575" s="4" t="s">
        <v>8225</v>
      </c>
      <c r="H3575" s="4" t="s">
        <v>8247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8271</v>
      </c>
      <c r="O3575" s="7">
        <f t="shared" si="330"/>
        <v>1.028</v>
      </c>
      <c r="P3575" s="8">
        <f t="shared" si="331"/>
        <v>39.54</v>
      </c>
      <c r="Q3575" s="4" t="str">
        <f t="shared" si="332"/>
        <v>theater</v>
      </c>
      <c r="R3575" s="4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2.75" hidden="1" x14ac:dyDescent="0.4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8219</v>
      </c>
      <c r="G3576" s="4" t="s">
        <v>8224</v>
      </c>
      <c r="H3576" s="4" t="s">
        <v>8246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8271</v>
      </c>
      <c r="O3576" s="7">
        <f t="shared" si="330"/>
        <v>1.0612068965517241</v>
      </c>
      <c r="P3576" s="8">
        <f t="shared" si="331"/>
        <v>136.78</v>
      </c>
      <c r="Q3576" s="4" t="str">
        <f t="shared" si="332"/>
        <v>theater</v>
      </c>
      <c r="R3576" s="4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2.75" hidden="1" x14ac:dyDescent="0.4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8219</v>
      </c>
      <c r="G3577" s="4" t="s">
        <v>8224</v>
      </c>
      <c r="H3577" s="4" t="s">
        <v>8246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8271</v>
      </c>
      <c r="O3577" s="7">
        <f t="shared" si="330"/>
        <v>1.0133000000000001</v>
      </c>
      <c r="P3577" s="8">
        <f t="shared" si="331"/>
        <v>99.34</v>
      </c>
      <c r="Q3577" s="4" t="str">
        <f t="shared" si="332"/>
        <v>theater</v>
      </c>
      <c r="R3577" s="4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2.75" hidden="1" x14ac:dyDescent="0.4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8219</v>
      </c>
      <c r="G3578" s="4" t="s">
        <v>8224</v>
      </c>
      <c r="H3578" s="4" t="s">
        <v>8246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8271</v>
      </c>
      <c r="O3578" s="7">
        <f t="shared" si="330"/>
        <v>1</v>
      </c>
      <c r="P3578" s="8">
        <f t="shared" si="331"/>
        <v>20</v>
      </c>
      <c r="Q3578" s="4" t="str">
        <f t="shared" si="332"/>
        <v>theater</v>
      </c>
      <c r="R3578" s="4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2.75" hidden="1" x14ac:dyDescent="0.4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8219</v>
      </c>
      <c r="G3579" s="4" t="s">
        <v>8224</v>
      </c>
      <c r="H3579" s="4" t="s">
        <v>8246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8271</v>
      </c>
      <c r="O3579" s="7">
        <f t="shared" si="330"/>
        <v>1.3</v>
      </c>
      <c r="P3579" s="8">
        <f t="shared" si="331"/>
        <v>28.89</v>
      </c>
      <c r="Q3579" s="4" t="str">
        <f t="shared" si="332"/>
        <v>theater</v>
      </c>
      <c r="R3579" s="4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2.75" hidden="1" x14ac:dyDescent="0.4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8219</v>
      </c>
      <c r="G3580" s="4" t="s">
        <v>8225</v>
      </c>
      <c r="H3580" s="4" t="s">
        <v>8247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8271</v>
      </c>
      <c r="O3580" s="7">
        <f t="shared" si="330"/>
        <v>1.0001333333333333</v>
      </c>
      <c r="P3580" s="8">
        <f t="shared" si="331"/>
        <v>40.549999999999997</v>
      </c>
      <c r="Q3580" s="4" t="str">
        <f t="shared" si="332"/>
        <v>theater</v>
      </c>
      <c r="R3580" s="4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2.75" hidden="1" x14ac:dyDescent="0.4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8219</v>
      </c>
      <c r="G3581" s="4" t="s">
        <v>8225</v>
      </c>
      <c r="H3581" s="4" t="s">
        <v>8247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8271</v>
      </c>
      <c r="O3581" s="7">
        <f t="shared" si="330"/>
        <v>1</v>
      </c>
      <c r="P3581" s="8">
        <f t="shared" si="331"/>
        <v>35.71</v>
      </c>
      <c r="Q3581" s="4" t="str">
        <f t="shared" si="332"/>
        <v>theater</v>
      </c>
      <c r="R3581" s="4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2.75" hidden="1" x14ac:dyDescent="0.4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8219</v>
      </c>
      <c r="G3582" s="4" t="s">
        <v>8224</v>
      </c>
      <c r="H3582" s="4" t="s">
        <v>8246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8271</v>
      </c>
      <c r="O3582" s="7">
        <f t="shared" si="330"/>
        <v>1.1388888888888888</v>
      </c>
      <c r="P3582" s="8">
        <f t="shared" si="331"/>
        <v>37.96</v>
      </c>
      <c r="Q3582" s="4" t="str">
        <f t="shared" si="332"/>
        <v>theater</v>
      </c>
      <c r="R3582" s="4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2.75" hidden="1" x14ac:dyDescent="0.4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8219</v>
      </c>
      <c r="G3583" s="4" t="s">
        <v>8225</v>
      </c>
      <c r="H3583" s="4" t="s">
        <v>8247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8271</v>
      </c>
      <c r="O3583" s="7">
        <f t="shared" si="330"/>
        <v>1</v>
      </c>
      <c r="P3583" s="8">
        <f t="shared" si="331"/>
        <v>33.33</v>
      </c>
      <c r="Q3583" s="4" t="str">
        <f t="shared" si="332"/>
        <v>theater</v>
      </c>
      <c r="R3583" s="4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2.75" hidden="1" x14ac:dyDescent="0.4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8219</v>
      </c>
      <c r="G3584" s="4" t="s">
        <v>8224</v>
      </c>
      <c r="H3584" s="4" t="s">
        <v>8246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8271</v>
      </c>
      <c r="O3584" s="7">
        <f t="shared" si="330"/>
        <v>2.87</v>
      </c>
      <c r="P3584" s="8">
        <f t="shared" si="331"/>
        <v>58.57</v>
      </c>
      <c r="Q3584" s="4" t="str">
        <f t="shared" si="332"/>
        <v>theater</v>
      </c>
      <c r="R3584" s="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2.75" hidden="1" x14ac:dyDescent="0.4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8219</v>
      </c>
      <c r="G3585" s="4" t="s">
        <v>8224</v>
      </c>
      <c r="H3585" s="4" t="s">
        <v>8246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8271</v>
      </c>
      <c r="O3585" s="7">
        <f t="shared" si="330"/>
        <v>1.085</v>
      </c>
      <c r="P3585" s="8">
        <f t="shared" si="331"/>
        <v>135.63</v>
      </c>
      <c r="Q3585" s="4" t="str">
        <f t="shared" si="332"/>
        <v>theater</v>
      </c>
      <c r="R3585" s="4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5.5" hidden="1" x14ac:dyDescent="0.4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8219</v>
      </c>
      <c r="G3586" s="4" t="s">
        <v>8225</v>
      </c>
      <c r="H3586" s="4" t="s">
        <v>8247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8271</v>
      </c>
      <c r="O3586" s="7">
        <f t="shared" ref="O3586:O3649" si="336">E3586/D3586</f>
        <v>1.155</v>
      </c>
      <c r="P3586" s="8">
        <f t="shared" ref="P3586:P3649" si="337">ROUND(E3586/L3586, 2)</f>
        <v>30.94</v>
      </c>
      <c r="Q3586" s="4" t="str">
        <f t="shared" si="332"/>
        <v>theater</v>
      </c>
      <c r="R3586" s="4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2.75" hidden="1" x14ac:dyDescent="0.4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8219</v>
      </c>
      <c r="G3587" s="4" t="s">
        <v>8224</v>
      </c>
      <c r="H3587" s="4" t="s">
        <v>8246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8271</v>
      </c>
      <c r="O3587" s="7">
        <f t="shared" si="336"/>
        <v>1.1911764705882353</v>
      </c>
      <c r="P3587" s="8">
        <f t="shared" si="337"/>
        <v>176.09</v>
      </c>
      <c r="Q3587" s="4" t="str">
        <f t="shared" ref="Q3587:Q3650" si="338">LEFT(N3587,(SEARCH("/",N3587,1)-1))</f>
        <v>theater</v>
      </c>
      <c r="R3587" s="4" t="str">
        <f t="shared" ref="R3587:R3650" si="339">RIGHT(N3587,(LEN(N3587)-SEARCH("/",N3587,1)))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idden="1" x14ac:dyDescent="0.4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8219</v>
      </c>
      <c r="G3588" s="4" t="s">
        <v>8224</v>
      </c>
      <c r="H3588" s="4" t="s">
        <v>8246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8271</v>
      </c>
      <c r="O3588" s="7">
        <f t="shared" si="336"/>
        <v>1.0942666666666667</v>
      </c>
      <c r="P3588" s="8">
        <f t="shared" si="337"/>
        <v>151.97999999999999</v>
      </c>
      <c r="Q3588" s="4" t="str">
        <f t="shared" si="338"/>
        <v>theater</v>
      </c>
      <c r="R3588" s="4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2.75" hidden="1" x14ac:dyDescent="0.4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8219</v>
      </c>
      <c r="G3589" s="4" t="s">
        <v>8225</v>
      </c>
      <c r="H3589" s="4" t="s">
        <v>8247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8271</v>
      </c>
      <c r="O3589" s="7">
        <f t="shared" si="336"/>
        <v>1.266</v>
      </c>
      <c r="P3589" s="8">
        <f t="shared" si="337"/>
        <v>22.61</v>
      </c>
      <c r="Q3589" s="4" t="str">
        <f t="shared" si="338"/>
        <v>theater</v>
      </c>
      <c r="R3589" s="4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2.75" hidden="1" x14ac:dyDescent="0.4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8219</v>
      </c>
      <c r="G3590" s="4" t="s">
        <v>8225</v>
      </c>
      <c r="H3590" s="4" t="s">
        <v>8247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8271</v>
      </c>
      <c r="O3590" s="7">
        <f t="shared" si="336"/>
        <v>1.0049999999999999</v>
      </c>
      <c r="P3590" s="8">
        <f t="shared" si="337"/>
        <v>18.27</v>
      </c>
      <c r="Q3590" s="4" t="str">
        <f t="shared" si="338"/>
        <v>theater</v>
      </c>
      <c r="R3590" s="4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2.75" hidden="1" x14ac:dyDescent="0.4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8219</v>
      </c>
      <c r="G3591" s="4" t="s">
        <v>8224</v>
      </c>
      <c r="H3591" s="4" t="s">
        <v>8246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8271</v>
      </c>
      <c r="O3591" s="7">
        <f t="shared" si="336"/>
        <v>1.2749999999999999</v>
      </c>
      <c r="P3591" s="8">
        <f t="shared" si="337"/>
        <v>82.26</v>
      </c>
      <c r="Q3591" s="4" t="str">
        <f t="shared" si="338"/>
        <v>theater</v>
      </c>
      <c r="R3591" s="4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42.75" hidden="1" x14ac:dyDescent="0.4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8219</v>
      </c>
      <c r="G3592" s="4" t="s">
        <v>8225</v>
      </c>
      <c r="H3592" s="4" t="s">
        <v>8247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8271</v>
      </c>
      <c r="O3592" s="7">
        <f t="shared" si="336"/>
        <v>1.0005999999999999</v>
      </c>
      <c r="P3592" s="8">
        <f t="shared" si="337"/>
        <v>68.53</v>
      </c>
      <c r="Q3592" s="4" t="str">
        <f t="shared" si="338"/>
        <v>theater</v>
      </c>
      <c r="R3592" s="4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2.75" hidden="1" x14ac:dyDescent="0.4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8219</v>
      </c>
      <c r="G3593" s="4" t="s">
        <v>8224</v>
      </c>
      <c r="H3593" s="4" t="s">
        <v>8246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8271</v>
      </c>
      <c r="O3593" s="7">
        <f t="shared" si="336"/>
        <v>1.75</v>
      </c>
      <c r="P3593" s="8">
        <f t="shared" si="337"/>
        <v>68.06</v>
      </c>
      <c r="Q3593" s="4" t="str">
        <f t="shared" si="338"/>
        <v>theater</v>
      </c>
      <c r="R3593" s="4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2.75" hidden="1" x14ac:dyDescent="0.4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8219</v>
      </c>
      <c r="G3594" s="4" t="s">
        <v>8224</v>
      </c>
      <c r="H3594" s="4" t="s">
        <v>8246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8271</v>
      </c>
      <c r="O3594" s="7">
        <f t="shared" si="336"/>
        <v>1.2725</v>
      </c>
      <c r="P3594" s="8">
        <f t="shared" si="337"/>
        <v>72.709999999999994</v>
      </c>
      <c r="Q3594" s="4" t="str">
        <f t="shared" si="338"/>
        <v>theater</v>
      </c>
      <c r="R3594" s="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2.75" hidden="1" x14ac:dyDescent="0.4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8219</v>
      </c>
      <c r="G3595" s="4" t="s">
        <v>8224</v>
      </c>
      <c r="H3595" s="4" t="s">
        <v>8246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8271</v>
      </c>
      <c r="O3595" s="7">
        <f t="shared" si="336"/>
        <v>1.1063333333333334</v>
      </c>
      <c r="P3595" s="8">
        <f t="shared" si="337"/>
        <v>77.19</v>
      </c>
      <c r="Q3595" s="4" t="str">
        <f t="shared" si="338"/>
        <v>theater</v>
      </c>
      <c r="R3595" s="4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42.75" hidden="1" x14ac:dyDescent="0.4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8219</v>
      </c>
      <c r="G3596" s="4" t="s">
        <v>8224</v>
      </c>
      <c r="H3596" s="4" t="s">
        <v>8246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8271</v>
      </c>
      <c r="O3596" s="7">
        <f t="shared" si="336"/>
        <v>1.2593749999999999</v>
      </c>
      <c r="P3596" s="8">
        <f t="shared" si="337"/>
        <v>55.97</v>
      </c>
      <c r="Q3596" s="4" t="str">
        <f t="shared" si="338"/>
        <v>theater</v>
      </c>
      <c r="R3596" s="4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8.5" hidden="1" x14ac:dyDescent="0.4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8219</v>
      </c>
      <c r="G3597" s="4" t="s">
        <v>8224</v>
      </c>
      <c r="H3597" s="4" t="s">
        <v>8246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8271</v>
      </c>
      <c r="O3597" s="7">
        <f t="shared" si="336"/>
        <v>1.1850000000000001</v>
      </c>
      <c r="P3597" s="8">
        <f t="shared" si="337"/>
        <v>49.69</v>
      </c>
      <c r="Q3597" s="4" t="str">
        <f t="shared" si="338"/>
        <v>theater</v>
      </c>
      <c r="R3597" s="4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2.75" hidden="1" x14ac:dyDescent="0.4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8219</v>
      </c>
      <c r="G3598" s="4" t="s">
        <v>8229</v>
      </c>
      <c r="H3598" s="4" t="s">
        <v>8251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8271</v>
      </c>
      <c r="O3598" s="7">
        <f t="shared" si="336"/>
        <v>1.0772727272727274</v>
      </c>
      <c r="P3598" s="8">
        <f t="shared" si="337"/>
        <v>79</v>
      </c>
      <c r="Q3598" s="4" t="str">
        <f t="shared" si="338"/>
        <v>theater</v>
      </c>
      <c r="R3598" s="4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8.5" hidden="1" x14ac:dyDescent="0.4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8219</v>
      </c>
      <c r="G3599" s="4" t="s">
        <v>8224</v>
      </c>
      <c r="H3599" s="4" t="s">
        <v>8246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8271</v>
      </c>
      <c r="O3599" s="7">
        <f t="shared" si="336"/>
        <v>1.026</v>
      </c>
      <c r="P3599" s="8">
        <f t="shared" si="337"/>
        <v>77.73</v>
      </c>
      <c r="Q3599" s="4" t="str">
        <f t="shared" si="338"/>
        <v>theater</v>
      </c>
      <c r="R3599" s="4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2.75" hidden="1" x14ac:dyDescent="0.4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8219</v>
      </c>
      <c r="G3600" s="4" t="s">
        <v>8224</v>
      </c>
      <c r="H3600" s="4" t="s">
        <v>8246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8271</v>
      </c>
      <c r="O3600" s="7">
        <f t="shared" si="336"/>
        <v>1.101</v>
      </c>
      <c r="P3600" s="8">
        <f t="shared" si="337"/>
        <v>40.78</v>
      </c>
      <c r="Q3600" s="4" t="str">
        <f t="shared" si="338"/>
        <v>theater</v>
      </c>
      <c r="R3600" s="4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2.75" hidden="1" x14ac:dyDescent="0.4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8219</v>
      </c>
      <c r="G3601" s="4" t="s">
        <v>8224</v>
      </c>
      <c r="H3601" s="4" t="s">
        <v>8246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8271</v>
      </c>
      <c r="O3601" s="7">
        <f t="shared" si="336"/>
        <v>2.02</v>
      </c>
      <c r="P3601" s="8">
        <f t="shared" si="337"/>
        <v>59.41</v>
      </c>
      <c r="Q3601" s="4" t="str">
        <f t="shared" si="338"/>
        <v>theater</v>
      </c>
      <c r="R3601" s="4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8.5" hidden="1" x14ac:dyDescent="0.4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8219</v>
      </c>
      <c r="G3602" s="4" t="s">
        <v>8224</v>
      </c>
      <c r="H3602" s="4" t="s">
        <v>8246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8271</v>
      </c>
      <c r="O3602" s="7">
        <f t="shared" si="336"/>
        <v>1.3</v>
      </c>
      <c r="P3602" s="8">
        <f t="shared" si="337"/>
        <v>3.25</v>
      </c>
      <c r="Q3602" s="4" t="str">
        <f t="shared" si="338"/>
        <v>theater</v>
      </c>
      <c r="R3602" s="4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2.75" hidden="1" x14ac:dyDescent="0.4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8219</v>
      </c>
      <c r="G3603" s="4" t="s">
        <v>8225</v>
      </c>
      <c r="H3603" s="4" t="s">
        <v>8247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8271</v>
      </c>
      <c r="O3603" s="7">
        <f t="shared" si="336"/>
        <v>1.0435000000000001</v>
      </c>
      <c r="P3603" s="8">
        <f t="shared" si="337"/>
        <v>39.380000000000003</v>
      </c>
      <c r="Q3603" s="4" t="str">
        <f t="shared" si="338"/>
        <v>theater</v>
      </c>
      <c r="R3603" s="4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7" hidden="1" x14ac:dyDescent="0.4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8219</v>
      </c>
      <c r="G3604" s="4" t="s">
        <v>8224</v>
      </c>
      <c r="H3604" s="4" t="s">
        <v>8246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8271</v>
      </c>
      <c r="O3604" s="7">
        <f t="shared" si="336"/>
        <v>1.0004999999999999</v>
      </c>
      <c r="P3604" s="8">
        <f t="shared" si="337"/>
        <v>81.67</v>
      </c>
      <c r="Q3604" s="4" t="str">
        <f t="shared" si="338"/>
        <v>theater</v>
      </c>
      <c r="R3604" s="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2.75" hidden="1" x14ac:dyDescent="0.4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8219</v>
      </c>
      <c r="G3605" s="4" t="s">
        <v>8224</v>
      </c>
      <c r="H3605" s="4" t="s">
        <v>8246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8271</v>
      </c>
      <c r="O3605" s="7">
        <f t="shared" si="336"/>
        <v>1.7066666666666668</v>
      </c>
      <c r="P3605" s="8">
        <f t="shared" si="337"/>
        <v>44.91</v>
      </c>
      <c r="Q3605" s="4" t="str">
        <f t="shared" si="338"/>
        <v>theater</v>
      </c>
      <c r="R3605" s="4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2.75" hidden="1" x14ac:dyDescent="0.4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8219</v>
      </c>
      <c r="G3606" s="4" t="s">
        <v>8224</v>
      </c>
      <c r="H3606" s="4" t="s">
        <v>8246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8271</v>
      </c>
      <c r="O3606" s="7">
        <f t="shared" si="336"/>
        <v>1.1283333333333334</v>
      </c>
      <c r="P3606" s="8">
        <f t="shared" si="337"/>
        <v>49.06</v>
      </c>
      <c r="Q3606" s="4" t="str">
        <f t="shared" si="338"/>
        <v>theater</v>
      </c>
      <c r="R3606" s="4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7" hidden="1" x14ac:dyDescent="0.4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8219</v>
      </c>
      <c r="G3607" s="4" t="s">
        <v>8225</v>
      </c>
      <c r="H3607" s="4" t="s">
        <v>8247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8271</v>
      </c>
      <c r="O3607" s="7">
        <f t="shared" si="336"/>
        <v>1.84</v>
      </c>
      <c r="P3607" s="8">
        <f t="shared" si="337"/>
        <v>30.67</v>
      </c>
      <c r="Q3607" s="4" t="str">
        <f t="shared" si="338"/>
        <v>theater</v>
      </c>
      <c r="R3607" s="4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2.75" hidden="1" x14ac:dyDescent="0.4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8219</v>
      </c>
      <c r="G3608" s="4" t="s">
        <v>8225</v>
      </c>
      <c r="H3608" s="4" t="s">
        <v>8247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8271</v>
      </c>
      <c r="O3608" s="7">
        <f t="shared" si="336"/>
        <v>1.3026666666666666</v>
      </c>
      <c r="P3608" s="8">
        <f t="shared" si="337"/>
        <v>61.06</v>
      </c>
      <c r="Q3608" s="4" t="str">
        <f t="shared" si="338"/>
        <v>theater</v>
      </c>
      <c r="R3608" s="4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8.5" hidden="1" x14ac:dyDescent="0.4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8219</v>
      </c>
      <c r="G3609" s="4" t="s">
        <v>8225</v>
      </c>
      <c r="H3609" s="4" t="s">
        <v>8247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8271</v>
      </c>
      <c r="O3609" s="7">
        <f t="shared" si="336"/>
        <v>1.0545454545454545</v>
      </c>
      <c r="P3609" s="8">
        <f t="shared" si="337"/>
        <v>29</v>
      </c>
      <c r="Q3609" s="4" t="str">
        <f t="shared" si="338"/>
        <v>theater</v>
      </c>
      <c r="R3609" s="4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2.75" hidden="1" x14ac:dyDescent="0.4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8219</v>
      </c>
      <c r="G3610" s="4" t="s">
        <v>8225</v>
      </c>
      <c r="H3610" s="4" t="s">
        <v>8247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8271</v>
      </c>
      <c r="O3610" s="7">
        <f t="shared" si="336"/>
        <v>1</v>
      </c>
      <c r="P3610" s="8">
        <f t="shared" si="337"/>
        <v>29.63</v>
      </c>
      <c r="Q3610" s="4" t="str">
        <f t="shared" si="338"/>
        <v>theater</v>
      </c>
      <c r="R3610" s="4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2.75" hidden="1" x14ac:dyDescent="0.4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8219</v>
      </c>
      <c r="G3611" s="4" t="s">
        <v>8225</v>
      </c>
      <c r="H3611" s="4" t="s">
        <v>8247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8271</v>
      </c>
      <c r="O3611" s="7">
        <f t="shared" si="336"/>
        <v>1.5331632653061225</v>
      </c>
      <c r="P3611" s="8">
        <f t="shared" si="337"/>
        <v>143.1</v>
      </c>
      <c r="Q3611" s="4" t="str">
        <f t="shared" si="338"/>
        <v>theater</v>
      </c>
      <c r="R3611" s="4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2.75" hidden="1" x14ac:dyDescent="0.4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8219</v>
      </c>
      <c r="G3612" s="4" t="s">
        <v>8225</v>
      </c>
      <c r="H3612" s="4" t="s">
        <v>8247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8271</v>
      </c>
      <c r="O3612" s="7">
        <f t="shared" si="336"/>
        <v>1.623</v>
      </c>
      <c r="P3612" s="8">
        <f t="shared" si="337"/>
        <v>52.35</v>
      </c>
      <c r="Q3612" s="4" t="str">
        <f t="shared" si="338"/>
        <v>theater</v>
      </c>
      <c r="R3612" s="4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2.75" hidden="1" x14ac:dyDescent="0.4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8219</v>
      </c>
      <c r="G3613" s="4" t="s">
        <v>8225</v>
      </c>
      <c r="H3613" s="4" t="s">
        <v>8247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8271</v>
      </c>
      <c r="O3613" s="7">
        <f t="shared" si="336"/>
        <v>1.36</v>
      </c>
      <c r="P3613" s="8">
        <f t="shared" si="337"/>
        <v>66.67</v>
      </c>
      <c r="Q3613" s="4" t="str">
        <f t="shared" si="338"/>
        <v>theater</v>
      </c>
      <c r="R3613" s="4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2.75" hidden="1" x14ac:dyDescent="0.4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8219</v>
      </c>
      <c r="G3614" s="4" t="s">
        <v>8229</v>
      </c>
      <c r="H3614" s="4" t="s">
        <v>8251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8271</v>
      </c>
      <c r="O3614" s="7">
        <f t="shared" si="336"/>
        <v>1.444</v>
      </c>
      <c r="P3614" s="8">
        <f t="shared" si="337"/>
        <v>126.67</v>
      </c>
      <c r="Q3614" s="4" t="str">
        <f t="shared" si="338"/>
        <v>theater</v>
      </c>
      <c r="R3614" s="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28.5" hidden="1" x14ac:dyDescent="0.4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8219</v>
      </c>
      <c r="G3615" s="4" t="s">
        <v>8224</v>
      </c>
      <c r="H3615" s="4" t="s">
        <v>8246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8271</v>
      </c>
      <c r="O3615" s="7">
        <f t="shared" si="336"/>
        <v>1</v>
      </c>
      <c r="P3615" s="8">
        <f t="shared" si="337"/>
        <v>62.5</v>
      </c>
      <c r="Q3615" s="4" t="str">
        <f t="shared" si="338"/>
        <v>theater</v>
      </c>
      <c r="R3615" s="4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2.75" hidden="1" x14ac:dyDescent="0.4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8219</v>
      </c>
      <c r="G3616" s="4" t="s">
        <v>8224</v>
      </c>
      <c r="H3616" s="4" t="s">
        <v>8246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8271</v>
      </c>
      <c r="O3616" s="7">
        <f t="shared" si="336"/>
        <v>1.008</v>
      </c>
      <c r="P3616" s="8">
        <f t="shared" si="337"/>
        <v>35.49</v>
      </c>
      <c r="Q3616" s="4" t="str">
        <f t="shared" si="338"/>
        <v>theater</v>
      </c>
      <c r="R3616" s="4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2.75" hidden="1" x14ac:dyDescent="0.4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8219</v>
      </c>
      <c r="G3617" s="4" t="s">
        <v>8225</v>
      </c>
      <c r="H3617" s="4" t="s">
        <v>8247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8271</v>
      </c>
      <c r="O3617" s="7">
        <f t="shared" si="336"/>
        <v>1.0680000000000001</v>
      </c>
      <c r="P3617" s="8">
        <f t="shared" si="337"/>
        <v>37.08</v>
      </c>
      <c r="Q3617" s="4" t="str">
        <f t="shared" si="338"/>
        <v>theater</v>
      </c>
      <c r="R3617" s="4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2.75" hidden="1" x14ac:dyDescent="0.4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8219</v>
      </c>
      <c r="G3618" s="4" t="s">
        <v>8225</v>
      </c>
      <c r="H3618" s="4" t="s">
        <v>8247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8271</v>
      </c>
      <c r="O3618" s="7">
        <f t="shared" si="336"/>
        <v>1.248</v>
      </c>
      <c r="P3618" s="8">
        <f t="shared" si="337"/>
        <v>69.33</v>
      </c>
      <c r="Q3618" s="4" t="str">
        <f t="shared" si="338"/>
        <v>theater</v>
      </c>
      <c r="R3618" s="4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2.75" hidden="1" x14ac:dyDescent="0.4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8219</v>
      </c>
      <c r="G3619" s="4" t="s">
        <v>8225</v>
      </c>
      <c r="H3619" s="4" t="s">
        <v>8247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8271</v>
      </c>
      <c r="O3619" s="7">
        <f t="shared" si="336"/>
        <v>1.1891891891891893</v>
      </c>
      <c r="P3619" s="8">
        <f t="shared" si="337"/>
        <v>17.25</v>
      </c>
      <c r="Q3619" s="4" t="str">
        <f t="shared" si="338"/>
        <v>theater</v>
      </c>
      <c r="R3619" s="4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2.75" hidden="1" x14ac:dyDescent="0.4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8219</v>
      </c>
      <c r="G3620" s="4" t="s">
        <v>8225</v>
      </c>
      <c r="H3620" s="4" t="s">
        <v>8247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8271</v>
      </c>
      <c r="O3620" s="7">
        <f t="shared" si="336"/>
        <v>1.01</v>
      </c>
      <c r="P3620" s="8">
        <f t="shared" si="337"/>
        <v>36.07</v>
      </c>
      <c r="Q3620" s="4" t="str">
        <f t="shared" si="338"/>
        <v>theater</v>
      </c>
      <c r="R3620" s="4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2.75" hidden="1" x14ac:dyDescent="0.4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8219</v>
      </c>
      <c r="G3621" s="4" t="s">
        <v>8224</v>
      </c>
      <c r="H3621" s="4" t="s">
        <v>8246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8271</v>
      </c>
      <c r="O3621" s="7">
        <f t="shared" si="336"/>
        <v>1.1299999999999999</v>
      </c>
      <c r="P3621" s="8">
        <f t="shared" si="337"/>
        <v>66.47</v>
      </c>
      <c r="Q3621" s="4" t="str">
        <f t="shared" si="338"/>
        <v>theater</v>
      </c>
      <c r="R3621" s="4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2.75" hidden="1" x14ac:dyDescent="0.4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8219</v>
      </c>
      <c r="G3622" s="4" t="s">
        <v>8224</v>
      </c>
      <c r="H3622" s="4" t="s">
        <v>8246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8271</v>
      </c>
      <c r="O3622" s="7">
        <f t="shared" si="336"/>
        <v>1.0519047619047619</v>
      </c>
      <c r="P3622" s="8">
        <f t="shared" si="337"/>
        <v>56.07</v>
      </c>
      <c r="Q3622" s="4" t="str">
        <f t="shared" si="338"/>
        <v>theater</v>
      </c>
      <c r="R3622" s="4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2.75" hidden="1" x14ac:dyDescent="0.4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8219</v>
      </c>
      <c r="G3623" s="4" t="s">
        <v>8224</v>
      </c>
      <c r="H3623" s="4" t="s">
        <v>8246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8271</v>
      </c>
      <c r="O3623" s="7">
        <f t="shared" si="336"/>
        <v>1.0973333333333333</v>
      </c>
      <c r="P3623" s="8">
        <f t="shared" si="337"/>
        <v>47.03</v>
      </c>
      <c r="Q3623" s="4" t="str">
        <f t="shared" si="338"/>
        <v>theater</v>
      </c>
      <c r="R3623" s="4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8.5" hidden="1" x14ac:dyDescent="0.4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8219</v>
      </c>
      <c r="G3624" s="4" t="s">
        <v>8224</v>
      </c>
      <c r="H3624" s="4" t="s">
        <v>8246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8271</v>
      </c>
      <c r="O3624" s="7">
        <f t="shared" si="336"/>
        <v>1.00099</v>
      </c>
      <c r="P3624" s="8">
        <f t="shared" si="337"/>
        <v>47.67</v>
      </c>
      <c r="Q3624" s="4" t="str">
        <f t="shared" si="338"/>
        <v>theater</v>
      </c>
      <c r="R3624" s="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8.5" hidden="1" x14ac:dyDescent="0.4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8219</v>
      </c>
      <c r="G3625" s="4" t="s">
        <v>8224</v>
      </c>
      <c r="H3625" s="4" t="s">
        <v>8246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8271</v>
      </c>
      <c r="O3625" s="7">
        <f t="shared" si="336"/>
        <v>1.2</v>
      </c>
      <c r="P3625" s="8">
        <f t="shared" si="337"/>
        <v>88.24</v>
      </c>
      <c r="Q3625" s="4" t="str">
        <f t="shared" si="338"/>
        <v>theater</v>
      </c>
      <c r="R3625" s="4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1.25" hidden="1" x14ac:dyDescent="0.4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8219</v>
      </c>
      <c r="G3626" s="4" t="s">
        <v>8224</v>
      </c>
      <c r="H3626" s="4" t="s">
        <v>8246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8271</v>
      </c>
      <c r="O3626" s="7">
        <f t="shared" si="336"/>
        <v>1.0493333333333332</v>
      </c>
      <c r="P3626" s="8">
        <f t="shared" si="337"/>
        <v>80.72</v>
      </c>
      <c r="Q3626" s="4" t="str">
        <f t="shared" si="338"/>
        <v>theater</v>
      </c>
      <c r="R3626" s="4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42.75" hidden="1" x14ac:dyDescent="0.4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8219</v>
      </c>
      <c r="G3627" s="4" t="s">
        <v>8225</v>
      </c>
      <c r="H3627" s="4" t="s">
        <v>8247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8271</v>
      </c>
      <c r="O3627" s="7">
        <f t="shared" si="336"/>
        <v>1.0266666666666666</v>
      </c>
      <c r="P3627" s="8">
        <f t="shared" si="337"/>
        <v>39.49</v>
      </c>
      <c r="Q3627" s="4" t="str">
        <f t="shared" si="338"/>
        <v>theater</v>
      </c>
      <c r="R3627" s="4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2.75" hidden="1" x14ac:dyDescent="0.4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8219</v>
      </c>
      <c r="G3628" s="4" t="s">
        <v>8225</v>
      </c>
      <c r="H3628" s="4" t="s">
        <v>8247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8271</v>
      </c>
      <c r="O3628" s="7">
        <f t="shared" si="336"/>
        <v>1.0182500000000001</v>
      </c>
      <c r="P3628" s="8">
        <f t="shared" si="337"/>
        <v>84.85</v>
      </c>
      <c r="Q3628" s="4" t="str">
        <f t="shared" si="338"/>
        <v>theater</v>
      </c>
      <c r="R3628" s="4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2.75" hidden="1" x14ac:dyDescent="0.4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8219</v>
      </c>
      <c r="G3629" s="4" t="s">
        <v>8224</v>
      </c>
      <c r="H3629" s="4" t="s">
        <v>8246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8271</v>
      </c>
      <c r="O3629" s="7">
        <f t="shared" si="336"/>
        <v>1</v>
      </c>
      <c r="P3629" s="8">
        <f t="shared" si="337"/>
        <v>68.97</v>
      </c>
      <c r="Q3629" s="4" t="str">
        <f t="shared" si="338"/>
        <v>theater</v>
      </c>
      <c r="R3629" s="4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42.75" x14ac:dyDescent="0.4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8221</v>
      </c>
      <c r="G3630" s="4" t="s">
        <v>8224</v>
      </c>
      <c r="H3630" s="4" t="s">
        <v>8246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8305</v>
      </c>
      <c r="O3630" s="7">
        <f t="shared" si="336"/>
        <v>0</v>
      </c>
      <c r="P3630" s="8" t="e">
        <f t="shared" si="337"/>
        <v>#DIV/0!</v>
      </c>
      <c r="Q3630" s="4" t="str">
        <f t="shared" si="338"/>
        <v>theater</v>
      </c>
      <c r="R3630" s="4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42.75" x14ac:dyDescent="0.4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8221</v>
      </c>
      <c r="G3631" s="4" t="s">
        <v>8224</v>
      </c>
      <c r="H3631" s="4" t="s">
        <v>8246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8305</v>
      </c>
      <c r="O3631" s="7">
        <f t="shared" si="336"/>
        <v>1.9999999999999999E-6</v>
      </c>
      <c r="P3631" s="8">
        <f t="shared" si="337"/>
        <v>1</v>
      </c>
      <c r="Q3631" s="4" t="str">
        <f t="shared" si="338"/>
        <v>theater</v>
      </c>
      <c r="R3631" s="4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2.75" x14ac:dyDescent="0.4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8221</v>
      </c>
      <c r="G3632" s="4" t="s">
        <v>8225</v>
      </c>
      <c r="H3632" s="4" t="s">
        <v>8247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8305</v>
      </c>
      <c r="O3632" s="7">
        <f t="shared" si="336"/>
        <v>3.3333333333333332E-4</v>
      </c>
      <c r="P3632" s="8">
        <f t="shared" si="337"/>
        <v>1</v>
      </c>
      <c r="Q3632" s="4" t="str">
        <f t="shared" si="338"/>
        <v>theater</v>
      </c>
      <c r="R3632" s="4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42.75" x14ac:dyDescent="0.4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8221</v>
      </c>
      <c r="G3633" s="4" t="s">
        <v>8224</v>
      </c>
      <c r="H3633" s="4" t="s">
        <v>8246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8305</v>
      </c>
      <c r="O3633" s="7">
        <f t="shared" si="336"/>
        <v>0.51023391812865493</v>
      </c>
      <c r="P3633" s="8">
        <f t="shared" si="337"/>
        <v>147.88</v>
      </c>
      <c r="Q3633" s="4" t="str">
        <f t="shared" si="338"/>
        <v>theater</v>
      </c>
      <c r="R3633" s="4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2.75" x14ac:dyDescent="0.4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8221</v>
      </c>
      <c r="G3634" s="4" t="s">
        <v>8225</v>
      </c>
      <c r="H3634" s="4" t="s">
        <v>8247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8305</v>
      </c>
      <c r="O3634" s="7">
        <f t="shared" si="336"/>
        <v>0.2</v>
      </c>
      <c r="P3634" s="8">
        <f t="shared" si="337"/>
        <v>100</v>
      </c>
      <c r="Q3634" s="4" t="str">
        <f t="shared" si="338"/>
        <v>theater</v>
      </c>
      <c r="R3634" s="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2.75" x14ac:dyDescent="0.4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8221</v>
      </c>
      <c r="G3635" s="4" t="s">
        <v>8224</v>
      </c>
      <c r="H3635" s="4" t="s">
        <v>8246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8305</v>
      </c>
      <c r="O3635" s="7">
        <f t="shared" si="336"/>
        <v>0.35239999999999999</v>
      </c>
      <c r="P3635" s="8">
        <f t="shared" si="337"/>
        <v>56.84</v>
      </c>
      <c r="Q3635" s="4" t="str">
        <f t="shared" si="338"/>
        <v>theater</v>
      </c>
      <c r="R3635" s="4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2.75" x14ac:dyDescent="0.4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8221</v>
      </c>
      <c r="G3636" s="4" t="s">
        <v>8229</v>
      </c>
      <c r="H3636" s="4" t="s">
        <v>8251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8305</v>
      </c>
      <c r="O3636" s="7">
        <f t="shared" si="336"/>
        <v>4.2466666666666666E-2</v>
      </c>
      <c r="P3636" s="8">
        <f t="shared" si="337"/>
        <v>176.94</v>
      </c>
      <c r="Q3636" s="4" t="str">
        <f t="shared" si="338"/>
        <v>theater</v>
      </c>
      <c r="R3636" s="4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8.5" x14ac:dyDescent="0.4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8221</v>
      </c>
      <c r="G3637" s="4" t="s">
        <v>8224</v>
      </c>
      <c r="H3637" s="4" t="s">
        <v>8246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8305</v>
      </c>
      <c r="O3637" s="7">
        <f t="shared" si="336"/>
        <v>0.36457142857142855</v>
      </c>
      <c r="P3637" s="8">
        <f t="shared" si="337"/>
        <v>127.6</v>
      </c>
      <c r="Q3637" s="4" t="str">
        <f t="shared" si="338"/>
        <v>theater</v>
      </c>
      <c r="R3637" s="4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2.75" x14ac:dyDescent="0.4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8221</v>
      </c>
      <c r="G3638" s="4" t="s">
        <v>8224</v>
      </c>
      <c r="H3638" s="4" t="s">
        <v>8246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8305</v>
      </c>
      <c r="O3638" s="7">
        <f t="shared" si="336"/>
        <v>0</v>
      </c>
      <c r="P3638" s="8" t="e">
        <f t="shared" si="337"/>
        <v>#DIV/0!</v>
      </c>
      <c r="Q3638" s="4" t="str">
        <f t="shared" si="338"/>
        <v>theater</v>
      </c>
      <c r="R3638" s="4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7" x14ac:dyDescent="0.4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8221</v>
      </c>
      <c r="G3639" s="4" t="s">
        <v>8224</v>
      </c>
      <c r="H3639" s="4" t="s">
        <v>8246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8305</v>
      </c>
      <c r="O3639" s="7">
        <f t="shared" si="336"/>
        <v>0.30866666666666664</v>
      </c>
      <c r="P3639" s="8">
        <f t="shared" si="337"/>
        <v>66.14</v>
      </c>
      <c r="Q3639" s="4" t="str">
        <f t="shared" si="338"/>
        <v>theater</v>
      </c>
      <c r="R3639" s="4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8.5" x14ac:dyDescent="0.4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8221</v>
      </c>
      <c r="G3640" s="4" t="s">
        <v>8229</v>
      </c>
      <c r="H3640" s="4" t="s">
        <v>8251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8305</v>
      </c>
      <c r="O3640" s="7">
        <f t="shared" si="336"/>
        <v>6.545454545454546E-2</v>
      </c>
      <c r="P3640" s="8">
        <f t="shared" si="337"/>
        <v>108</v>
      </c>
      <c r="Q3640" s="4" t="str">
        <f t="shared" si="338"/>
        <v>theater</v>
      </c>
      <c r="R3640" s="4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42.75" x14ac:dyDescent="0.4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8221</v>
      </c>
      <c r="G3641" s="4" t="s">
        <v>8224</v>
      </c>
      <c r="H3641" s="4" t="s">
        <v>8246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8305</v>
      </c>
      <c r="O3641" s="7">
        <f t="shared" si="336"/>
        <v>4.0000000000000003E-5</v>
      </c>
      <c r="P3641" s="8">
        <f t="shared" si="337"/>
        <v>1</v>
      </c>
      <c r="Q3641" s="4" t="str">
        <f t="shared" si="338"/>
        <v>theater</v>
      </c>
      <c r="R3641" s="4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1.25" x14ac:dyDescent="0.4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8221</v>
      </c>
      <c r="G3642" s="4" t="s">
        <v>8224</v>
      </c>
      <c r="H3642" s="4" t="s">
        <v>8246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8305</v>
      </c>
      <c r="O3642" s="7">
        <f t="shared" si="336"/>
        <v>5.5E-2</v>
      </c>
      <c r="P3642" s="8">
        <f t="shared" si="337"/>
        <v>18.329999999999998</v>
      </c>
      <c r="Q3642" s="4" t="str">
        <f t="shared" si="338"/>
        <v>theater</v>
      </c>
      <c r="R3642" s="4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2.75" x14ac:dyDescent="0.4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8221</v>
      </c>
      <c r="G3643" s="4" t="s">
        <v>8224</v>
      </c>
      <c r="H3643" s="4" t="s">
        <v>8246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8305</v>
      </c>
      <c r="O3643" s="7">
        <f t="shared" si="336"/>
        <v>0</v>
      </c>
      <c r="P3643" s="8" t="e">
        <f t="shared" si="337"/>
        <v>#DIV/0!</v>
      </c>
      <c r="Q3643" s="4" t="str">
        <f t="shared" si="338"/>
        <v>theater</v>
      </c>
      <c r="R3643" s="4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7" x14ac:dyDescent="0.4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8221</v>
      </c>
      <c r="G3644" s="4" t="s">
        <v>8236</v>
      </c>
      <c r="H3644" s="4" t="s">
        <v>8249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8305</v>
      </c>
      <c r="O3644" s="7">
        <f t="shared" si="336"/>
        <v>2.1428571428571429E-2</v>
      </c>
      <c r="P3644" s="8">
        <f t="shared" si="337"/>
        <v>7.5</v>
      </c>
      <c r="Q3644" s="4" t="str">
        <f t="shared" si="338"/>
        <v>theater</v>
      </c>
      <c r="R3644" s="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2.75" x14ac:dyDescent="0.4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8221</v>
      </c>
      <c r="G3645" s="4" t="s">
        <v>8224</v>
      </c>
      <c r="H3645" s="4" t="s">
        <v>8246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8305</v>
      </c>
      <c r="O3645" s="7">
        <f t="shared" si="336"/>
        <v>0</v>
      </c>
      <c r="P3645" s="8" t="e">
        <f t="shared" si="337"/>
        <v>#DIV/0!</v>
      </c>
      <c r="Q3645" s="4" t="str">
        <f t="shared" si="338"/>
        <v>theater</v>
      </c>
      <c r="R3645" s="4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2.75" x14ac:dyDescent="0.4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8221</v>
      </c>
      <c r="G3646" s="4" t="s">
        <v>8224</v>
      </c>
      <c r="H3646" s="4" t="s">
        <v>8246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8305</v>
      </c>
      <c r="O3646" s="7">
        <f t="shared" si="336"/>
        <v>0.16420000000000001</v>
      </c>
      <c r="P3646" s="8">
        <f t="shared" si="337"/>
        <v>68.42</v>
      </c>
      <c r="Q3646" s="4" t="str">
        <f t="shared" si="338"/>
        <v>theater</v>
      </c>
      <c r="R3646" s="4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2.75" x14ac:dyDescent="0.4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8221</v>
      </c>
      <c r="G3647" s="4" t="s">
        <v>8229</v>
      </c>
      <c r="H3647" s="4" t="s">
        <v>8251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8305</v>
      </c>
      <c r="O3647" s="7">
        <f t="shared" si="336"/>
        <v>1E-3</v>
      </c>
      <c r="P3647" s="8">
        <f t="shared" si="337"/>
        <v>1</v>
      </c>
      <c r="Q3647" s="4" t="str">
        <f t="shared" si="338"/>
        <v>theater</v>
      </c>
      <c r="R3647" s="4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2.75" x14ac:dyDescent="0.4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8221</v>
      </c>
      <c r="G3648" s="4" t="s">
        <v>8224</v>
      </c>
      <c r="H3648" s="4" t="s">
        <v>8246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8305</v>
      </c>
      <c r="O3648" s="7">
        <f t="shared" si="336"/>
        <v>4.8099999999999997E-2</v>
      </c>
      <c r="P3648" s="8">
        <f t="shared" si="337"/>
        <v>60.13</v>
      </c>
      <c r="Q3648" s="4" t="str">
        <f t="shared" si="338"/>
        <v>theater</v>
      </c>
      <c r="R3648" s="4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2.75" x14ac:dyDescent="0.4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8221</v>
      </c>
      <c r="G3649" s="4" t="s">
        <v>8225</v>
      </c>
      <c r="H3649" s="4" t="s">
        <v>8247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8305</v>
      </c>
      <c r="O3649" s="7">
        <f t="shared" si="336"/>
        <v>0.06</v>
      </c>
      <c r="P3649" s="8">
        <f t="shared" si="337"/>
        <v>15</v>
      </c>
      <c r="Q3649" s="4" t="str">
        <f t="shared" si="338"/>
        <v>theater</v>
      </c>
      <c r="R3649" s="4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8.5" hidden="1" x14ac:dyDescent="0.4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8219</v>
      </c>
      <c r="G3650" s="4" t="s">
        <v>8224</v>
      </c>
      <c r="H3650" s="4" t="s">
        <v>8246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8271</v>
      </c>
      <c r="O3650" s="7">
        <f t="shared" ref="O3650:O3713" si="342">E3650/D3650</f>
        <v>1.003825</v>
      </c>
      <c r="P3650" s="8">
        <f t="shared" ref="P3650:P3713" si="343">ROUND(E3650/L3650, 2)</f>
        <v>550.04</v>
      </c>
      <c r="Q3650" s="4" t="str">
        <f t="shared" si="338"/>
        <v>theater</v>
      </c>
      <c r="R3650" s="4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2.75" hidden="1" x14ac:dyDescent="0.4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8219</v>
      </c>
      <c r="G3651" s="4" t="s">
        <v>8229</v>
      </c>
      <c r="H3651" s="4" t="s">
        <v>8251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8271</v>
      </c>
      <c r="O3651" s="7">
        <f t="shared" si="342"/>
        <v>1.04</v>
      </c>
      <c r="P3651" s="8">
        <f t="shared" si="343"/>
        <v>97.5</v>
      </c>
      <c r="Q3651" s="4" t="str">
        <f t="shared" ref="Q3651:Q3714" si="344">LEFT(N3651,(SEARCH("/",N3651,1)-1))</f>
        <v>theater</v>
      </c>
      <c r="R3651" s="4" t="str">
        <f t="shared" ref="R3651:R3714" si="345">RIGHT(N3651,(LEN(N3651)-SEARCH("/",N3651,1)))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2.75" hidden="1" x14ac:dyDescent="0.4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8219</v>
      </c>
      <c r="G3652" s="4" t="s">
        <v>8225</v>
      </c>
      <c r="H3652" s="4" t="s">
        <v>8247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8271</v>
      </c>
      <c r="O3652" s="7">
        <f t="shared" si="342"/>
        <v>1</v>
      </c>
      <c r="P3652" s="8">
        <f t="shared" si="343"/>
        <v>29.41</v>
      </c>
      <c r="Q3652" s="4" t="str">
        <f t="shared" si="344"/>
        <v>theater</v>
      </c>
      <c r="R3652" s="4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2.75" hidden="1" x14ac:dyDescent="0.4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8219</v>
      </c>
      <c r="G3653" s="4" t="s">
        <v>8224</v>
      </c>
      <c r="H3653" s="4" t="s">
        <v>8246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8271</v>
      </c>
      <c r="O3653" s="7">
        <f t="shared" si="342"/>
        <v>1.04</v>
      </c>
      <c r="P3653" s="8">
        <f t="shared" si="343"/>
        <v>57.78</v>
      </c>
      <c r="Q3653" s="4" t="str">
        <f t="shared" si="344"/>
        <v>theater</v>
      </c>
      <c r="R3653" s="4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42.75" hidden="1" x14ac:dyDescent="0.4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8219</v>
      </c>
      <c r="G3654" s="4" t="s">
        <v>8229</v>
      </c>
      <c r="H3654" s="4" t="s">
        <v>8251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8271</v>
      </c>
      <c r="O3654" s="7">
        <f t="shared" si="342"/>
        <v>2.5066666666666668</v>
      </c>
      <c r="P3654" s="8">
        <f t="shared" si="343"/>
        <v>44.24</v>
      </c>
      <c r="Q3654" s="4" t="str">
        <f t="shared" si="344"/>
        <v>theater</v>
      </c>
      <c r="R3654" s="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42.75" hidden="1" x14ac:dyDescent="0.4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8219</v>
      </c>
      <c r="G3655" s="4" t="s">
        <v>8225</v>
      </c>
      <c r="H3655" s="4" t="s">
        <v>8247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8271</v>
      </c>
      <c r="O3655" s="7">
        <f t="shared" si="342"/>
        <v>1.0049999999999999</v>
      </c>
      <c r="P3655" s="8">
        <f t="shared" si="343"/>
        <v>60.91</v>
      </c>
      <c r="Q3655" s="4" t="str">
        <f t="shared" si="344"/>
        <v>theater</v>
      </c>
      <c r="R3655" s="4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42.75" hidden="1" x14ac:dyDescent="0.4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8219</v>
      </c>
      <c r="G3656" s="4" t="s">
        <v>8225</v>
      </c>
      <c r="H3656" s="4" t="s">
        <v>8247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8271</v>
      </c>
      <c r="O3656" s="7">
        <f t="shared" si="342"/>
        <v>1.744</v>
      </c>
      <c r="P3656" s="8">
        <f t="shared" si="343"/>
        <v>68.84</v>
      </c>
      <c r="Q3656" s="4" t="str">
        <f t="shared" si="344"/>
        <v>theater</v>
      </c>
      <c r="R3656" s="4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42.75" hidden="1" x14ac:dyDescent="0.4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8219</v>
      </c>
      <c r="G3657" s="4" t="s">
        <v>8224</v>
      </c>
      <c r="H3657" s="4" t="s">
        <v>8246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8271</v>
      </c>
      <c r="O3657" s="7">
        <f t="shared" si="342"/>
        <v>1.1626000000000001</v>
      </c>
      <c r="P3657" s="8">
        <f t="shared" si="343"/>
        <v>73.58</v>
      </c>
      <c r="Q3657" s="4" t="str">
        <f t="shared" si="344"/>
        <v>theater</v>
      </c>
      <c r="R3657" s="4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2.75" hidden="1" x14ac:dyDescent="0.4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8219</v>
      </c>
      <c r="G3658" s="4" t="s">
        <v>8240</v>
      </c>
      <c r="H3658" s="4" t="s">
        <v>8257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8271</v>
      </c>
      <c r="O3658" s="7">
        <f t="shared" si="342"/>
        <v>1.0582</v>
      </c>
      <c r="P3658" s="8">
        <f t="shared" si="343"/>
        <v>115.02</v>
      </c>
      <c r="Q3658" s="4" t="str">
        <f t="shared" si="344"/>
        <v>theater</v>
      </c>
      <c r="R3658" s="4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42.75" hidden="1" x14ac:dyDescent="0.4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8219</v>
      </c>
      <c r="G3659" s="4" t="s">
        <v>8232</v>
      </c>
      <c r="H3659" s="4" t="s">
        <v>8253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8271</v>
      </c>
      <c r="O3659" s="7">
        <f t="shared" si="342"/>
        <v>1.1074999999999999</v>
      </c>
      <c r="P3659" s="8">
        <f t="shared" si="343"/>
        <v>110.75</v>
      </c>
      <c r="Q3659" s="4" t="str">
        <f t="shared" si="344"/>
        <v>theater</v>
      </c>
      <c r="R3659" s="4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8.5" hidden="1" x14ac:dyDescent="0.4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8219</v>
      </c>
      <c r="G3660" s="4" t="s">
        <v>8224</v>
      </c>
      <c r="H3660" s="4" t="s">
        <v>8246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8271</v>
      </c>
      <c r="O3660" s="7">
        <f t="shared" si="342"/>
        <v>1.0066666666666666</v>
      </c>
      <c r="P3660" s="8">
        <f t="shared" si="343"/>
        <v>75.5</v>
      </c>
      <c r="Q3660" s="4" t="str">
        <f t="shared" si="344"/>
        <v>theater</v>
      </c>
      <c r="R3660" s="4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2.75" hidden="1" x14ac:dyDescent="0.4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8219</v>
      </c>
      <c r="G3661" s="4" t="s">
        <v>8224</v>
      </c>
      <c r="H3661" s="4" t="s">
        <v>8246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8271</v>
      </c>
      <c r="O3661" s="7">
        <f t="shared" si="342"/>
        <v>1.0203333333333333</v>
      </c>
      <c r="P3661" s="8">
        <f t="shared" si="343"/>
        <v>235.46</v>
      </c>
      <c r="Q3661" s="4" t="str">
        <f t="shared" si="344"/>
        <v>theater</v>
      </c>
      <c r="R3661" s="4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7" hidden="1" x14ac:dyDescent="0.4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8219</v>
      </c>
      <c r="G3662" s="4" t="s">
        <v>8225</v>
      </c>
      <c r="H3662" s="4" t="s">
        <v>8247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8271</v>
      </c>
      <c r="O3662" s="7">
        <f t="shared" si="342"/>
        <v>1</v>
      </c>
      <c r="P3662" s="8">
        <f t="shared" si="343"/>
        <v>11.36</v>
      </c>
      <c r="Q3662" s="4" t="str">
        <f t="shared" si="344"/>
        <v>theater</v>
      </c>
      <c r="R3662" s="4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2.75" hidden="1" x14ac:dyDescent="0.4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8219</v>
      </c>
      <c r="G3663" s="4" t="s">
        <v>8224</v>
      </c>
      <c r="H3663" s="4" t="s">
        <v>8246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8271</v>
      </c>
      <c r="O3663" s="7">
        <f t="shared" si="342"/>
        <v>1.1100000000000001</v>
      </c>
      <c r="P3663" s="8">
        <f t="shared" si="343"/>
        <v>92.5</v>
      </c>
      <c r="Q3663" s="4" t="str">
        <f t="shared" si="344"/>
        <v>theater</v>
      </c>
      <c r="R3663" s="4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42.75" hidden="1" x14ac:dyDescent="0.4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8219</v>
      </c>
      <c r="G3664" s="4" t="s">
        <v>8229</v>
      </c>
      <c r="H3664" s="4" t="s">
        <v>8251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8271</v>
      </c>
      <c r="O3664" s="7">
        <f t="shared" si="342"/>
        <v>1.0142500000000001</v>
      </c>
      <c r="P3664" s="8">
        <f t="shared" si="343"/>
        <v>202.85</v>
      </c>
      <c r="Q3664" s="4" t="str">
        <f t="shared" si="344"/>
        <v>theater</v>
      </c>
      <c r="R3664" s="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2.75" hidden="1" x14ac:dyDescent="0.4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8219</v>
      </c>
      <c r="G3665" s="4" t="s">
        <v>8225</v>
      </c>
      <c r="H3665" s="4" t="s">
        <v>8247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8271</v>
      </c>
      <c r="O3665" s="7">
        <f t="shared" si="342"/>
        <v>1.04</v>
      </c>
      <c r="P3665" s="8">
        <f t="shared" si="343"/>
        <v>26</v>
      </c>
      <c r="Q3665" s="4" t="str">
        <f t="shared" si="344"/>
        <v>theater</v>
      </c>
      <c r="R3665" s="4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2.75" hidden="1" x14ac:dyDescent="0.4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8219</v>
      </c>
      <c r="G3666" s="4" t="s">
        <v>8224</v>
      </c>
      <c r="H3666" s="4" t="s">
        <v>8246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8271</v>
      </c>
      <c r="O3666" s="7">
        <f t="shared" si="342"/>
        <v>1.09375</v>
      </c>
      <c r="P3666" s="8">
        <f t="shared" si="343"/>
        <v>46.05</v>
      </c>
      <c r="Q3666" s="4" t="str">
        <f t="shared" si="344"/>
        <v>theater</v>
      </c>
      <c r="R3666" s="4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2.75" hidden="1" x14ac:dyDescent="0.4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8219</v>
      </c>
      <c r="G3667" s="4" t="s">
        <v>8230</v>
      </c>
      <c r="H3667" s="4" t="s">
        <v>8249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8271</v>
      </c>
      <c r="O3667" s="7">
        <f t="shared" si="342"/>
        <v>1.1516129032258065</v>
      </c>
      <c r="P3667" s="8">
        <f t="shared" si="343"/>
        <v>51</v>
      </c>
      <c r="Q3667" s="4" t="str">
        <f t="shared" si="344"/>
        <v>theater</v>
      </c>
      <c r="R3667" s="4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idden="1" x14ac:dyDescent="0.4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8219</v>
      </c>
      <c r="G3668" s="4" t="s">
        <v>8224</v>
      </c>
      <c r="H3668" s="4" t="s">
        <v>8246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8271</v>
      </c>
      <c r="O3668" s="7">
        <f t="shared" si="342"/>
        <v>1</v>
      </c>
      <c r="P3668" s="8">
        <f t="shared" si="343"/>
        <v>31.58</v>
      </c>
      <c r="Q3668" s="4" t="str">
        <f t="shared" si="344"/>
        <v>theater</v>
      </c>
      <c r="R3668" s="4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2.75" hidden="1" x14ac:dyDescent="0.4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8219</v>
      </c>
      <c r="G3669" s="4" t="s">
        <v>8225</v>
      </c>
      <c r="H3669" s="4" t="s">
        <v>8247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8271</v>
      </c>
      <c r="O3669" s="7">
        <f t="shared" si="342"/>
        <v>1.0317033333333334</v>
      </c>
      <c r="P3669" s="8">
        <f t="shared" si="343"/>
        <v>53.36</v>
      </c>
      <c r="Q3669" s="4" t="str">
        <f t="shared" si="344"/>
        <v>theater</v>
      </c>
      <c r="R3669" s="4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2.75" hidden="1" x14ac:dyDescent="0.4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8219</v>
      </c>
      <c r="G3670" s="4" t="s">
        <v>8224</v>
      </c>
      <c r="H3670" s="4" t="s">
        <v>8246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8271</v>
      </c>
      <c r="O3670" s="7">
        <f t="shared" si="342"/>
        <v>1.0349999999999999</v>
      </c>
      <c r="P3670" s="8">
        <f t="shared" si="343"/>
        <v>36.96</v>
      </c>
      <c r="Q3670" s="4" t="str">
        <f t="shared" si="344"/>
        <v>theater</v>
      </c>
      <c r="R3670" s="4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2.75" hidden="1" x14ac:dyDescent="0.4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8219</v>
      </c>
      <c r="G3671" s="4" t="s">
        <v>8225</v>
      </c>
      <c r="H3671" s="4" t="s">
        <v>8247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8271</v>
      </c>
      <c r="O3671" s="7">
        <f t="shared" si="342"/>
        <v>1.3819999999999999</v>
      </c>
      <c r="P3671" s="8">
        <f t="shared" si="343"/>
        <v>81.290000000000006</v>
      </c>
      <c r="Q3671" s="4" t="str">
        <f t="shared" si="344"/>
        <v>theater</v>
      </c>
      <c r="R3671" s="4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2.75" hidden="1" x14ac:dyDescent="0.4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8219</v>
      </c>
      <c r="G3672" s="4" t="s">
        <v>8225</v>
      </c>
      <c r="H3672" s="4" t="s">
        <v>8247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8271</v>
      </c>
      <c r="O3672" s="7">
        <f t="shared" si="342"/>
        <v>1.0954545454545455</v>
      </c>
      <c r="P3672" s="8">
        <f t="shared" si="343"/>
        <v>20.079999999999998</v>
      </c>
      <c r="Q3672" s="4" t="str">
        <f t="shared" si="344"/>
        <v>theater</v>
      </c>
      <c r="R3672" s="4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2.75" hidden="1" x14ac:dyDescent="0.4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8219</v>
      </c>
      <c r="G3673" s="4" t="s">
        <v>8224</v>
      </c>
      <c r="H3673" s="4" t="s">
        <v>8246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8271</v>
      </c>
      <c r="O3673" s="7">
        <f t="shared" si="342"/>
        <v>1.0085714285714287</v>
      </c>
      <c r="P3673" s="8">
        <f t="shared" si="343"/>
        <v>88.25</v>
      </c>
      <c r="Q3673" s="4" t="str">
        <f t="shared" si="344"/>
        <v>theater</v>
      </c>
      <c r="R3673" s="4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42.75" hidden="1" x14ac:dyDescent="0.4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8219</v>
      </c>
      <c r="G3674" s="4" t="s">
        <v>8225</v>
      </c>
      <c r="H3674" s="4" t="s">
        <v>8247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8271</v>
      </c>
      <c r="O3674" s="7">
        <f t="shared" si="342"/>
        <v>1.0153333333333334</v>
      </c>
      <c r="P3674" s="8">
        <f t="shared" si="343"/>
        <v>53.44</v>
      </c>
      <c r="Q3674" s="4" t="str">
        <f t="shared" si="344"/>
        <v>theater</v>
      </c>
      <c r="R3674" s="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2.75" hidden="1" x14ac:dyDescent="0.4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8219</v>
      </c>
      <c r="G3675" s="4" t="s">
        <v>8225</v>
      </c>
      <c r="H3675" s="4" t="s">
        <v>8247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8271</v>
      </c>
      <c r="O3675" s="7">
        <f t="shared" si="342"/>
        <v>1.13625</v>
      </c>
      <c r="P3675" s="8">
        <f t="shared" si="343"/>
        <v>39.869999999999997</v>
      </c>
      <c r="Q3675" s="4" t="str">
        <f t="shared" si="344"/>
        <v>theater</v>
      </c>
      <c r="R3675" s="4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2.75" hidden="1" x14ac:dyDescent="0.4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8219</v>
      </c>
      <c r="G3676" s="4" t="s">
        <v>8236</v>
      </c>
      <c r="H3676" s="4" t="s">
        <v>8249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8271</v>
      </c>
      <c r="O3676" s="7">
        <f t="shared" si="342"/>
        <v>1</v>
      </c>
      <c r="P3676" s="8">
        <f t="shared" si="343"/>
        <v>145.16</v>
      </c>
      <c r="Q3676" s="4" t="str">
        <f t="shared" si="344"/>
        <v>theater</v>
      </c>
      <c r="R3676" s="4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2.75" hidden="1" x14ac:dyDescent="0.4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8219</v>
      </c>
      <c r="G3677" s="4" t="s">
        <v>8225</v>
      </c>
      <c r="H3677" s="4" t="s">
        <v>8247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8271</v>
      </c>
      <c r="O3677" s="7">
        <f t="shared" si="342"/>
        <v>1.4</v>
      </c>
      <c r="P3677" s="8">
        <f t="shared" si="343"/>
        <v>23.33</v>
      </c>
      <c r="Q3677" s="4" t="str">
        <f t="shared" si="344"/>
        <v>theater</v>
      </c>
      <c r="R3677" s="4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2.75" hidden="1" x14ac:dyDescent="0.4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8219</v>
      </c>
      <c r="G3678" s="4" t="s">
        <v>8224</v>
      </c>
      <c r="H3678" s="4" t="s">
        <v>8246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8271</v>
      </c>
      <c r="O3678" s="7">
        <f t="shared" si="342"/>
        <v>1.2875000000000001</v>
      </c>
      <c r="P3678" s="8">
        <f t="shared" si="343"/>
        <v>64.38</v>
      </c>
      <c r="Q3678" s="4" t="str">
        <f t="shared" si="344"/>
        <v>theater</v>
      </c>
      <c r="R3678" s="4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2.75" hidden="1" x14ac:dyDescent="0.4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8219</v>
      </c>
      <c r="G3679" s="4" t="s">
        <v>8224</v>
      </c>
      <c r="H3679" s="4" t="s">
        <v>8246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8271</v>
      </c>
      <c r="O3679" s="7">
        <f t="shared" si="342"/>
        <v>1.0290416666666666</v>
      </c>
      <c r="P3679" s="8">
        <f t="shared" si="343"/>
        <v>62.05</v>
      </c>
      <c r="Q3679" s="4" t="str">
        <f t="shared" si="344"/>
        <v>theater</v>
      </c>
      <c r="R3679" s="4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28.5" hidden="1" x14ac:dyDescent="0.4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8219</v>
      </c>
      <c r="G3680" s="4" t="s">
        <v>8225</v>
      </c>
      <c r="H3680" s="4" t="s">
        <v>8247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8271</v>
      </c>
      <c r="O3680" s="7">
        <f t="shared" si="342"/>
        <v>1.0249999999999999</v>
      </c>
      <c r="P3680" s="8">
        <f t="shared" si="343"/>
        <v>66.13</v>
      </c>
      <c r="Q3680" s="4" t="str">
        <f t="shared" si="344"/>
        <v>theater</v>
      </c>
      <c r="R3680" s="4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2.75" hidden="1" x14ac:dyDescent="0.4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8219</v>
      </c>
      <c r="G3681" s="4" t="s">
        <v>8224</v>
      </c>
      <c r="H3681" s="4" t="s">
        <v>8246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8271</v>
      </c>
      <c r="O3681" s="7">
        <f t="shared" si="342"/>
        <v>1.101</v>
      </c>
      <c r="P3681" s="8">
        <f t="shared" si="343"/>
        <v>73.400000000000006</v>
      </c>
      <c r="Q3681" s="4" t="str">
        <f t="shared" si="344"/>
        <v>theater</v>
      </c>
      <c r="R3681" s="4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2.75" hidden="1" x14ac:dyDescent="0.4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8219</v>
      </c>
      <c r="G3682" s="4" t="s">
        <v>8224</v>
      </c>
      <c r="H3682" s="4" t="s">
        <v>8246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8271</v>
      </c>
      <c r="O3682" s="7">
        <f t="shared" si="342"/>
        <v>1.1276666666666666</v>
      </c>
      <c r="P3682" s="8">
        <f t="shared" si="343"/>
        <v>99.5</v>
      </c>
      <c r="Q3682" s="4" t="str">
        <f t="shared" si="344"/>
        <v>theater</v>
      </c>
      <c r="R3682" s="4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7" hidden="1" x14ac:dyDescent="0.4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8219</v>
      </c>
      <c r="G3683" s="4" t="s">
        <v>8224</v>
      </c>
      <c r="H3683" s="4" t="s">
        <v>8246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8271</v>
      </c>
      <c r="O3683" s="7">
        <f t="shared" si="342"/>
        <v>1.119</v>
      </c>
      <c r="P3683" s="8">
        <f t="shared" si="343"/>
        <v>62.17</v>
      </c>
      <c r="Q3683" s="4" t="str">
        <f t="shared" si="344"/>
        <v>theater</v>
      </c>
      <c r="R3683" s="4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2.75" hidden="1" x14ac:dyDescent="0.4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8219</v>
      </c>
      <c r="G3684" s="4" t="s">
        <v>8224</v>
      </c>
      <c r="H3684" s="4" t="s">
        <v>8246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8271</v>
      </c>
      <c r="O3684" s="7">
        <f t="shared" si="342"/>
        <v>1.3919999999999999</v>
      </c>
      <c r="P3684" s="8">
        <f t="shared" si="343"/>
        <v>62.33</v>
      </c>
      <c r="Q3684" s="4" t="str">
        <f t="shared" si="344"/>
        <v>theater</v>
      </c>
      <c r="R3684" s="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2.75" hidden="1" x14ac:dyDescent="0.4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8219</v>
      </c>
      <c r="G3685" s="4" t="s">
        <v>8224</v>
      </c>
      <c r="H3685" s="4" t="s">
        <v>8246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8271</v>
      </c>
      <c r="O3685" s="7">
        <f t="shared" si="342"/>
        <v>1.1085714285714285</v>
      </c>
      <c r="P3685" s="8">
        <f t="shared" si="343"/>
        <v>58.79</v>
      </c>
      <c r="Q3685" s="4" t="str">
        <f t="shared" si="344"/>
        <v>theater</v>
      </c>
      <c r="R3685" s="4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2.75" hidden="1" x14ac:dyDescent="0.4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8219</v>
      </c>
      <c r="G3686" s="4" t="s">
        <v>8224</v>
      </c>
      <c r="H3686" s="4" t="s">
        <v>8246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8271</v>
      </c>
      <c r="O3686" s="7">
        <f t="shared" si="342"/>
        <v>1.3906666666666667</v>
      </c>
      <c r="P3686" s="8">
        <f t="shared" si="343"/>
        <v>45.35</v>
      </c>
      <c r="Q3686" s="4" t="str">
        <f t="shared" si="344"/>
        <v>theater</v>
      </c>
      <c r="R3686" s="4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2.75" hidden="1" x14ac:dyDescent="0.4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8219</v>
      </c>
      <c r="G3687" s="4" t="s">
        <v>8224</v>
      </c>
      <c r="H3687" s="4" t="s">
        <v>8246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8271</v>
      </c>
      <c r="O3687" s="7">
        <f t="shared" si="342"/>
        <v>1.0569999999999999</v>
      </c>
      <c r="P3687" s="8">
        <f t="shared" si="343"/>
        <v>41.94</v>
      </c>
      <c r="Q3687" s="4" t="str">
        <f t="shared" si="344"/>
        <v>theater</v>
      </c>
      <c r="R3687" s="4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2.75" hidden="1" x14ac:dyDescent="0.4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8219</v>
      </c>
      <c r="G3688" s="4" t="s">
        <v>8224</v>
      </c>
      <c r="H3688" s="4" t="s">
        <v>8246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8271</v>
      </c>
      <c r="O3688" s="7">
        <f t="shared" si="342"/>
        <v>1.0142857142857142</v>
      </c>
      <c r="P3688" s="8">
        <f t="shared" si="343"/>
        <v>59.17</v>
      </c>
      <c r="Q3688" s="4" t="str">
        <f t="shared" si="344"/>
        <v>theater</v>
      </c>
      <c r="R3688" s="4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42.75" hidden="1" x14ac:dyDescent="0.4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8219</v>
      </c>
      <c r="G3689" s="4" t="s">
        <v>8224</v>
      </c>
      <c r="H3689" s="4" t="s">
        <v>8246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8271</v>
      </c>
      <c r="O3689" s="7">
        <f t="shared" si="342"/>
        <v>1.0024500000000001</v>
      </c>
      <c r="P3689" s="8">
        <f t="shared" si="343"/>
        <v>200.49</v>
      </c>
      <c r="Q3689" s="4" t="str">
        <f t="shared" si="344"/>
        <v>theater</v>
      </c>
      <c r="R3689" s="4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2.75" hidden="1" x14ac:dyDescent="0.4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8219</v>
      </c>
      <c r="G3690" s="4" t="s">
        <v>8225</v>
      </c>
      <c r="H3690" s="4" t="s">
        <v>8247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8271</v>
      </c>
      <c r="O3690" s="7">
        <f t="shared" si="342"/>
        <v>1.0916666666666666</v>
      </c>
      <c r="P3690" s="8">
        <f t="shared" si="343"/>
        <v>83.97</v>
      </c>
      <c r="Q3690" s="4" t="str">
        <f t="shared" si="344"/>
        <v>theater</v>
      </c>
      <c r="R3690" s="4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2.75" hidden="1" x14ac:dyDescent="0.4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8219</v>
      </c>
      <c r="G3691" s="4" t="s">
        <v>8224</v>
      </c>
      <c r="H3691" s="4" t="s">
        <v>8246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8271</v>
      </c>
      <c r="O3691" s="7">
        <f t="shared" si="342"/>
        <v>1.1833333333333333</v>
      </c>
      <c r="P3691" s="8">
        <f t="shared" si="343"/>
        <v>57.26</v>
      </c>
      <c r="Q3691" s="4" t="str">
        <f t="shared" si="344"/>
        <v>theater</v>
      </c>
      <c r="R3691" s="4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2.75" hidden="1" x14ac:dyDescent="0.4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8219</v>
      </c>
      <c r="G3692" s="4" t="s">
        <v>8224</v>
      </c>
      <c r="H3692" s="4" t="s">
        <v>8246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8271</v>
      </c>
      <c r="O3692" s="7">
        <f t="shared" si="342"/>
        <v>1.2</v>
      </c>
      <c r="P3692" s="8">
        <f t="shared" si="343"/>
        <v>58.06</v>
      </c>
      <c r="Q3692" s="4" t="str">
        <f t="shared" si="344"/>
        <v>theater</v>
      </c>
      <c r="R3692" s="4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8.5" hidden="1" x14ac:dyDescent="0.4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8219</v>
      </c>
      <c r="G3693" s="4" t="s">
        <v>8224</v>
      </c>
      <c r="H3693" s="4" t="s">
        <v>8246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8271</v>
      </c>
      <c r="O3693" s="7">
        <f t="shared" si="342"/>
        <v>1.2796000000000001</v>
      </c>
      <c r="P3693" s="8">
        <f t="shared" si="343"/>
        <v>186.8</v>
      </c>
      <c r="Q3693" s="4" t="str">
        <f t="shared" si="344"/>
        <v>theater</v>
      </c>
      <c r="R3693" s="4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8.5" hidden="1" x14ac:dyDescent="0.4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8219</v>
      </c>
      <c r="G3694" s="4" t="s">
        <v>8224</v>
      </c>
      <c r="H3694" s="4" t="s">
        <v>8246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8271</v>
      </c>
      <c r="O3694" s="7">
        <f t="shared" si="342"/>
        <v>1.26</v>
      </c>
      <c r="P3694" s="8">
        <f t="shared" si="343"/>
        <v>74.12</v>
      </c>
      <c r="Q3694" s="4" t="str">
        <f t="shared" si="344"/>
        <v>theater</v>
      </c>
      <c r="R3694" s="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2.75" hidden="1" x14ac:dyDescent="0.4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8219</v>
      </c>
      <c r="G3695" s="4" t="s">
        <v>8225</v>
      </c>
      <c r="H3695" s="4" t="s">
        <v>8247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8271</v>
      </c>
      <c r="O3695" s="7">
        <f t="shared" si="342"/>
        <v>1.2912912912912913</v>
      </c>
      <c r="P3695" s="8">
        <f t="shared" si="343"/>
        <v>30.71</v>
      </c>
      <c r="Q3695" s="4" t="str">
        <f t="shared" si="344"/>
        <v>theater</v>
      </c>
      <c r="R3695" s="4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42.75" hidden="1" x14ac:dyDescent="0.4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8219</v>
      </c>
      <c r="G3696" s="4" t="s">
        <v>8224</v>
      </c>
      <c r="H3696" s="4" t="s">
        <v>8246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8271</v>
      </c>
      <c r="O3696" s="7">
        <f t="shared" si="342"/>
        <v>1.0742857142857143</v>
      </c>
      <c r="P3696" s="8">
        <f t="shared" si="343"/>
        <v>62.67</v>
      </c>
      <c r="Q3696" s="4" t="str">
        <f t="shared" si="344"/>
        <v>theater</v>
      </c>
      <c r="R3696" s="4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7" hidden="1" x14ac:dyDescent="0.4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8219</v>
      </c>
      <c r="G3697" s="4" t="s">
        <v>8224</v>
      </c>
      <c r="H3697" s="4" t="s">
        <v>8246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8271</v>
      </c>
      <c r="O3697" s="7">
        <f t="shared" si="342"/>
        <v>1.00125</v>
      </c>
      <c r="P3697" s="8">
        <f t="shared" si="343"/>
        <v>121.36</v>
      </c>
      <c r="Q3697" s="4" t="str">
        <f t="shared" si="344"/>
        <v>theater</v>
      </c>
      <c r="R3697" s="4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2.75" hidden="1" x14ac:dyDescent="0.4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8219</v>
      </c>
      <c r="G3698" s="4" t="s">
        <v>8225</v>
      </c>
      <c r="H3698" s="4" t="s">
        <v>8247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8271</v>
      </c>
      <c r="O3698" s="7">
        <f t="shared" si="342"/>
        <v>1.55</v>
      </c>
      <c r="P3698" s="8">
        <f t="shared" si="343"/>
        <v>39.74</v>
      </c>
      <c r="Q3698" s="4" t="str">
        <f t="shared" si="344"/>
        <v>theater</v>
      </c>
      <c r="R3698" s="4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2.75" hidden="1" x14ac:dyDescent="0.4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8219</v>
      </c>
      <c r="G3699" s="4" t="s">
        <v>8225</v>
      </c>
      <c r="H3699" s="4" t="s">
        <v>8247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8271</v>
      </c>
      <c r="O3699" s="7">
        <f t="shared" si="342"/>
        <v>1.08</v>
      </c>
      <c r="P3699" s="8">
        <f t="shared" si="343"/>
        <v>72</v>
      </c>
      <c r="Q3699" s="4" t="str">
        <f t="shared" si="344"/>
        <v>theater</v>
      </c>
      <c r="R3699" s="4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2.75" hidden="1" x14ac:dyDescent="0.4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8219</v>
      </c>
      <c r="G3700" s="4" t="s">
        <v>8224</v>
      </c>
      <c r="H3700" s="4" t="s">
        <v>8246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8271</v>
      </c>
      <c r="O3700" s="7">
        <f t="shared" si="342"/>
        <v>1.1052</v>
      </c>
      <c r="P3700" s="8">
        <f t="shared" si="343"/>
        <v>40.630000000000003</v>
      </c>
      <c r="Q3700" s="4" t="str">
        <f t="shared" si="344"/>
        <v>theater</v>
      </c>
      <c r="R3700" s="4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42.75" hidden="1" x14ac:dyDescent="0.4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8219</v>
      </c>
      <c r="G3701" s="4" t="s">
        <v>8224</v>
      </c>
      <c r="H3701" s="4" t="s">
        <v>8246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8271</v>
      </c>
      <c r="O3701" s="7">
        <f t="shared" si="342"/>
        <v>1.008</v>
      </c>
      <c r="P3701" s="8">
        <f t="shared" si="343"/>
        <v>63</v>
      </c>
      <c r="Q3701" s="4" t="str">
        <f t="shared" si="344"/>
        <v>theater</v>
      </c>
      <c r="R3701" s="4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8.5" hidden="1" x14ac:dyDescent="0.4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8219</v>
      </c>
      <c r="G3702" s="4" t="s">
        <v>8224</v>
      </c>
      <c r="H3702" s="4" t="s">
        <v>8246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8271</v>
      </c>
      <c r="O3702" s="7">
        <f t="shared" si="342"/>
        <v>1.212</v>
      </c>
      <c r="P3702" s="8">
        <f t="shared" si="343"/>
        <v>33.67</v>
      </c>
      <c r="Q3702" s="4" t="str">
        <f t="shared" si="344"/>
        <v>theater</v>
      </c>
      <c r="R3702" s="4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2.75" hidden="1" x14ac:dyDescent="0.4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8219</v>
      </c>
      <c r="G3703" s="4" t="s">
        <v>8225</v>
      </c>
      <c r="H3703" s="4" t="s">
        <v>8247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8271</v>
      </c>
      <c r="O3703" s="7">
        <f t="shared" si="342"/>
        <v>1.0033333333333334</v>
      </c>
      <c r="P3703" s="8">
        <f t="shared" si="343"/>
        <v>38.590000000000003</v>
      </c>
      <c r="Q3703" s="4" t="str">
        <f t="shared" si="344"/>
        <v>theater</v>
      </c>
      <c r="R3703" s="4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42.75" hidden="1" x14ac:dyDescent="0.4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8219</v>
      </c>
      <c r="G3704" s="4" t="s">
        <v>8225</v>
      </c>
      <c r="H3704" s="4" t="s">
        <v>8247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8271</v>
      </c>
      <c r="O3704" s="7">
        <f t="shared" si="342"/>
        <v>1.0916666666666666</v>
      </c>
      <c r="P3704" s="8">
        <f t="shared" si="343"/>
        <v>155.94999999999999</v>
      </c>
      <c r="Q3704" s="4" t="str">
        <f t="shared" si="344"/>
        <v>theater</v>
      </c>
      <c r="R3704" s="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2.75" hidden="1" x14ac:dyDescent="0.4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8219</v>
      </c>
      <c r="G3705" s="4" t="s">
        <v>8224</v>
      </c>
      <c r="H3705" s="4" t="s">
        <v>8246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8271</v>
      </c>
      <c r="O3705" s="7">
        <f t="shared" si="342"/>
        <v>1.2342857142857142</v>
      </c>
      <c r="P3705" s="8">
        <f t="shared" si="343"/>
        <v>43.2</v>
      </c>
      <c r="Q3705" s="4" t="str">
        <f t="shared" si="344"/>
        <v>theater</v>
      </c>
      <c r="R3705" s="4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2.75" hidden="1" x14ac:dyDescent="0.4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8219</v>
      </c>
      <c r="G3706" s="4" t="s">
        <v>8225</v>
      </c>
      <c r="H3706" s="4" t="s">
        <v>8247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8271</v>
      </c>
      <c r="O3706" s="7">
        <f t="shared" si="342"/>
        <v>1.3633666666666666</v>
      </c>
      <c r="P3706" s="8">
        <f t="shared" si="343"/>
        <v>15.15</v>
      </c>
      <c r="Q3706" s="4" t="str">
        <f t="shared" si="344"/>
        <v>theater</v>
      </c>
      <c r="R3706" s="4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2.75" hidden="1" x14ac:dyDescent="0.4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8219</v>
      </c>
      <c r="G3707" s="4" t="s">
        <v>8224</v>
      </c>
      <c r="H3707" s="4" t="s">
        <v>8246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8271</v>
      </c>
      <c r="O3707" s="7">
        <f t="shared" si="342"/>
        <v>1.0346657233816767</v>
      </c>
      <c r="P3707" s="8">
        <f t="shared" si="343"/>
        <v>83.57</v>
      </c>
      <c r="Q3707" s="4" t="str">
        <f t="shared" si="344"/>
        <v>theater</v>
      </c>
      <c r="R3707" s="4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2.75" hidden="1" x14ac:dyDescent="0.4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8219</v>
      </c>
      <c r="G3708" s="4" t="s">
        <v>8224</v>
      </c>
      <c r="H3708" s="4" t="s">
        <v>8246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8271</v>
      </c>
      <c r="O3708" s="7">
        <f t="shared" si="342"/>
        <v>1.2133333333333334</v>
      </c>
      <c r="P3708" s="8">
        <f t="shared" si="343"/>
        <v>140</v>
      </c>
      <c r="Q3708" s="4" t="str">
        <f t="shared" si="344"/>
        <v>theater</v>
      </c>
      <c r="R3708" s="4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2.75" hidden="1" x14ac:dyDescent="0.4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8219</v>
      </c>
      <c r="G3709" s="4" t="s">
        <v>8224</v>
      </c>
      <c r="H3709" s="4" t="s">
        <v>8246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8271</v>
      </c>
      <c r="O3709" s="7">
        <f t="shared" si="342"/>
        <v>1.86</v>
      </c>
      <c r="P3709" s="8">
        <f t="shared" si="343"/>
        <v>80.87</v>
      </c>
      <c r="Q3709" s="4" t="str">
        <f t="shared" si="344"/>
        <v>theater</v>
      </c>
      <c r="R3709" s="4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42.75" hidden="1" x14ac:dyDescent="0.4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8219</v>
      </c>
      <c r="G3710" s="4" t="s">
        <v>8224</v>
      </c>
      <c r="H3710" s="4" t="s">
        <v>8246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8271</v>
      </c>
      <c r="O3710" s="7">
        <f t="shared" si="342"/>
        <v>3</v>
      </c>
      <c r="P3710" s="8">
        <f t="shared" si="343"/>
        <v>53.85</v>
      </c>
      <c r="Q3710" s="4" t="str">
        <f t="shared" si="344"/>
        <v>theater</v>
      </c>
      <c r="R3710" s="4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2.75" hidden="1" x14ac:dyDescent="0.4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8219</v>
      </c>
      <c r="G3711" s="4" t="s">
        <v>8225</v>
      </c>
      <c r="H3711" s="4" t="s">
        <v>8247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8271</v>
      </c>
      <c r="O3711" s="7">
        <f t="shared" si="342"/>
        <v>1.0825</v>
      </c>
      <c r="P3711" s="8">
        <f t="shared" si="343"/>
        <v>30.93</v>
      </c>
      <c r="Q3711" s="4" t="str">
        <f t="shared" si="344"/>
        <v>theater</v>
      </c>
      <c r="R3711" s="4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8.5" hidden="1" x14ac:dyDescent="0.4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8219</v>
      </c>
      <c r="G3712" s="4" t="s">
        <v>8224</v>
      </c>
      <c r="H3712" s="4" t="s">
        <v>8246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8271</v>
      </c>
      <c r="O3712" s="7">
        <f t="shared" si="342"/>
        <v>1.4115384615384616</v>
      </c>
      <c r="P3712" s="8">
        <f t="shared" si="343"/>
        <v>67.959999999999994</v>
      </c>
      <c r="Q3712" s="4" t="str">
        <f t="shared" si="344"/>
        <v>theater</v>
      </c>
      <c r="R3712" s="4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8.5" hidden="1" x14ac:dyDescent="0.4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8219</v>
      </c>
      <c r="G3713" s="4" t="s">
        <v>8224</v>
      </c>
      <c r="H3713" s="4" t="s">
        <v>8246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8271</v>
      </c>
      <c r="O3713" s="7">
        <f t="shared" si="342"/>
        <v>1.1399999999999999</v>
      </c>
      <c r="P3713" s="8">
        <f t="shared" si="343"/>
        <v>27.14</v>
      </c>
      <c r="Q3713" s="4" t="str">
        <f t="shared" si="344"/>
        <v>theater</v>
      </c>
      <c r="R3713" s="4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42.75" hidden="1" x14ac:dyDescent="0.4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8219</v>
      </c>
      <c r="G3714" s="4" t="s">
        <v>8224</v>
      </c>
      <c r="H3714" s="4" t="s">
        <v>8246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8271</v>
      </c>
      <c r="O3714" s="7">
        <f t="shared" ref="O3714:O3777" si="348">E3714/D3714</f>
        <v>1.5373333333333334</v>
      </c>
      <c r="P3714" s="8">
        <f t="shared" ref="P3714:P3777" si="349">ROUND(E3714/L3714, 2)</f>
        <v>110.87</v>
      </c>
      <c r="Q3714" s="4" t="str">
        <f t="shared" si="344"/>
        <v>theater</v>
      </c>
      <c r="R3714" s="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2.75" hidden="1" x14ac:dyDescent="0.4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8219</v>
      </c>
      <c r="G3715" s="4" t="s">
        <v>8224</v>
      </c>
      <c r="H3715" s="4" t="s">
        <v>8246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8271</v>
      </c>
      <c r="O3715" s="7">
        <f t="shared" si="348"/>
        <v>1.0149999999999999</v>
      </c>
      <c r="P3715" s="8">
        <f t="shared" si="349"/>
        <v>106.84</v>
      </c>
      <c r="Q3715" s="4" t="str">
        <f t="shared" ref="Q3715:Q3778" si="350">LEFT(N3715,(SEARCH("/",N3715,1)-1))</f>
        <v>theater</v>
      </c>
      <c r="R3715" s="4" t="str">
        <f t="shared" ref="R3715:R3778" si="351">RIGHT(N3715,(LEN(N3715)-SEARCH("/",N3715,1)))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2.75" hidden="1" x14ac:dyDescent="0.4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8219</v>
      </c>
      <c r="G3716" s="4" t="s">
        <v>8224</v>
      </c>
      <c r="H3716" s="4" t="s">
        <v>8246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8271</v>
      </c>
      <c r="O3716" s="7">
        <f t="shared" si="348"/>
        <v>1.0235000000000001</v>
      </c>
      <c r="P3716" s="8">
        <f t="shared" si="349"/>
        <v>105.52</v>
      </c>
      <c r="Q3716" s="4" t="str">
        <f t="shared" si="350"/>
        <v>theater</v>
      </c>
      <c r="R3716" s="4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2.75" hidden="1" x14ac:dyDescent="0.4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8219</v>
      </c>
      <c r="G3717" s="4" t="s">
        <v>8225</v>
      </c>
      <c r="H3717" s="4" t="s">
        <v>8247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8271</v>
      </c>
      <c r="O3717" s="7">
        <f t="shared" si="348"/>
        <v>1.0257142857142858</v>
      </c>
      <c r="P3717" s="8">
        <f t="shared" si="349"/>
        <v>132.96</v>
      </c>
      <c r="Q3717" s="4" t="str">
        <f t="shared" si="350"/>
        <v>theater</v>
      </c>
      <c r="R3717" s="4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2.75" hidden="1" x14ac:dyDescent="0.4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8219</v>
      </c>
      <c r="G3718" s="4" t="s">
        <v>8224</v>
      </c>
      <c r="H3718" s="4" t="s">
        <v>8246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8271</v>
      </c>
      <c r="O3718" s="7">
        <f t="shared" si="348"/>
        <v>1.5575000000000001</v>
      </c>
      <c r="P3718" s="8">
        <f t="shared" si="349"/>
        <v>51.92</v>
      </c>
      <c r="Q3718" s="4" t="str">
        <f t="shared" si="350"/>
        <v>theater</v>
      </c>
      <c r="R3718" s="4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2.75" hidden="1" x14ac:dyDescent="0.4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8219</v>
      </c>
      <c r="G3719" s="4" t="s">
        <v>8225</v>
      </c>
      <c r="H3719" s="4" t="s">
        <v>8247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8271</v>
      </c>
      <c r="O3719" s="7">
        <f t="shared" si="348"/>
        <v>1.0075000000000001</v>
      </c>
      <c r="P3719" s="8">
        <f t="shared" si="349"/>
        <v>310</v>
      </c>
      <c r="Q3719" s="4" t="str">
        <f t="shared" si="350"/>
        <v>theater</v>
      </c>
      <c r="R3719" s="4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2.75" hidden="1" x14ac:dyDescent="0.4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8219</v>
      </c>
      <c r="G3720" s="4" t="s">
        <v>8225</v>
      </c>
      <c r="H3720" s="4" t="s">
        <v>8247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8271</v>
      </c>
      <c r="O3720" s="7">
        <f t="shared" si="348"/>
        <v>2.3940000000000001</v>
      </c>
      <c r="P3720" s="8">
        <f t="shared" si="349"/>
        <v>26.02</v>
      </c>
      <c r="Q3720" s="4" t="str">
        <f t="shared" si="350"/>
        <v>theater</v>
      </c>
      <c r="R3720" s="4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8.5" hidden="1" x14ac:dyDescent="0.4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8219</v>
      </c>
      <c r="G3721" s="4" t="s">
        <v>8225</v>
      </c>
      <c r="H3721" s="4" t="s">
        <v>8247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8271</v>
      </c>
      <c r="O3721" s="7">
        <f t="shared" si="348"/>
        <v>2.1</v>
      </c>
      <c r="P3721" s="8">
        <f t="shared" si="349"/>
        <v>105</v>
      </c>
      <c r="Q3721" s="4" t="str">
        <f t="shared" si="350"/>
        <v>theater</v>
      </c>
      <c r="R3721" s="4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8.5" hidden="1" x14ac:dyDescent="0.4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8219</v>
      </c>
      <c r="G3722" s="4" t="s">
        <v>8224</v>
      </c>
      <c r="H3722" s="4" t="s">
        <v>8246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8271</v>
      </c>
      <c r="O3722" s="7">
        <f t="shared" si="348"/>
        <v>1.0451515151515152</v>
      </c>
      <c r="P3722" s="8">
        <f t="shared" si="349"/>
        <v>86.23</v>
      </c>
      <c r="Q3722" s="4" t="str">
        <f t="shared" si="350"/>
        <v>theater</v>
      </c>
      <c r="R3722" s="4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42.75" hidden="1" x14ac:dyDescent="0.4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8219</v>
      </c>
      <c r="G3723" s="4" t="s">
        <v>8224</v>
      </c>
      <c r="H3723" s="4" t="s">
        <v>8246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8271</v>
      </c>
      <c r="O3723" s="7">
        <f t="shared" si="348"/>
        <v>1.008</v>
      </c>
      <c r="P3723" s="8">
        <f t="shared" si="349"/>
        <v>114.55</v>
      </c>
      <c r="Q3723" s="4" t="str">
        <f t="shared" si="350"/>
        <v>theater</v>
      </c>
      <c r="R3723" s="4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7" hidden="1" x14ac:dyDescent="0.4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8219</v>
      </c>
      <c r="G3724" s="4" t="s">
        <v>8229</v>
      </c>
      <c r="H3724" s="4" t="s">
        <v>8251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8271</v>
      </c>
      <c r="O3724" s="7">
        <f t="shared" si="348"/>
        <v>1.1120000000000001</v>
      </c>
      <c r="P3724" s="8">
        <f t="shared" si="349"/>
        <v>47.66</v>
      </c>
      <c r="Q3724" s="4" t="str">
        <f t="shared" si="350"/>
        <v>theater</v>
      </c>
      <c r="R3724" s="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8.5" hidden="1" x14ac:dyDescent="0.4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8219</v>
      </c>
      <c r="G3725" s="4" t="s">
        <v>8225</v>
      </c>
      <c r="H3725" s="4" t="s">
        <v>8247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8271</v>
      </c>
      <c r="O3725" s="7">
        <f t="shared" si="348"/>
        <v>1.0204444444444445</v>
      </c>
      <c r="P3725" s="8">
        <f t="shared" si="349"/>
        <v>72.89</v>
      </c>
      <c r="Q3725" s="4" t="str">
        <f t="shared" si="350"/>
        <v>theater</v>
      </c>
      <c r="R3725" s="4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2.75" hidden="1" x14ac:dyDescent="0.4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8219</v>
      </c>
      <c r="G3726" s="4" t="s">
        <v>8225</v>
      </c>
      <c r="H3726" s="4" t="s">
        <v>8247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8271</v>
      </c>
      <c r="O3726" s="7">
        <f t="shared" si="348"/>
        <v>1.0254767441860466</v>
      </c>
      <c r="P3726" s="8">
        <f t="shared" si="349"/>
        <v>49.55</v>
      </c>
      <c r="Q3726" s="4" t="str">
        <f t="shared" si="350"/>
        <v>theater</v>
      </c>
      <c r="R3726" s="4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2.75" hidden="1" x14ac:dyDescent="0.4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8219</v>
      </c>
      <c r="G3727" s="4" t="s">
        <v>8225</v>
      </c>
      <c r="H3727" s="4" t="s">
        <v>8247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8271</v>
      </c>
      <c r="O3727" s="7">
        <f t="shared" si="348"/>
        <v>1.27</v>
      </c>
      <c r="P3727" s="8">
        <f t="shared" si="349"/>
        <v>25.4</v>
      </c>
      <c r="Q3727" s="4" t="str">
        <f t="shared" si="350"/>
        <v>theater</v>
      </c>
      <c r="R3727" s="4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2.75" hidden="1" x14ac:dyDescent="0.4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8219</v>
      </c>
      <c r="G3728" s="4" t="s">
        <v>8224</v>
      </c>
      <c r="H3728" s="4" t="s">
        <v>8246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8271</v>
      </c>
      <c r="O3728" s="7">
        <f t="shared" si="348"/>
        <v>3.3870588235294119</v>
      </c>
      <c r="P3728" s="8">
        <f t="shared" si="349"/>
        <v>62.59</v>
      </c>
      <c r="Q3728" s="4" t="str">
        <f t="shared" si="350"/>
        <v>theater</v>
      </c>
      <c r="R3728" s="4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2.75" hidden="1" x14ac:dyDescent="0.4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8219</v>
      </c>
      <c r="G3729" s="4" t="s">
        <v>8224</v>
      </c>
      <c r="H3729" s="4" t="s">
        <v>8246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8271</v>
      </c>
      <c r="O3729" s="7">
        <f t="shared" si="348"/>
        <v>1.0075000000000001</v>
      </c>
      <c r="P3729" s="8">
        <f t="shared" si="349"/>
        <v>61.06</v>
      </c>
      <c r="Q3729" s="4" t="str">
        <f t="shared" si="350"/>
        <v>theater</v>
      </c>
      <c r="R3729" s="4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2.75" x14ac:dyDescent="0.4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8221</v>
      </c>
      <c r="G3730" s="4" t="s">
        <v>8224</v>
      </c>
      <c r="H3730" s="4" t="s">
        <v>8246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8271</v>
      </c>
      <c r="O3730" s="7">
        <f t="shared" si="348"/>
        <v>9.3100000000000002E-2</v>
      </c>
      <c r="P3730" s="8">
        <f t="shared" si="349"/>
        <v>60.06</v>
      </c>
      <c r="Q3730" s="4" t="str">
        <f t="shared" si="350"/>
        <v>theater</v>
      </c>
      <c r="R3730" s="4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42.75" x14ac:dyDescent="0.4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8221</v>
      </c>
      <c r="G3731" s="4" t="s">
        <v>8224</v>
      </c>
      <c r="H3731" s="4" t="s">
        <v>8246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8271</v>
      </c>
      <c r="O3731" s="7">
        <f t="shared" si="348"/>
        <v>7.2400000000000006E-2</v>
      </c>
      <c r="P3731" s="8">
        <f t="shared" si="349"/>
        <v>72.400000000000006</v>
      </c>
      <c r="Q3731" s="4" t="str">
        <f t="shared" si="350"/>
        <v>theater</v>
      </c>
      <c r="R3731" s="4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2.75" x14ac:dyDescent="0.4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8221</v>
      </c>
      <c r="G3732" s="4" t="s">
        <v>8224</v>
      </c>
      <c r="H3732" s="4" t="s">
        <v>8246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8271</v>
      </c>
      <c r="O3732" s="7">
        <f t="shared" si="348"/>
        <v>0.1</v>
      </c>
      <c r="P3732" s="8">
        <f t="shared" si="349"/>
        <v>100</v>
      </c>
      <c r="Q3732" s="4" t="str">
        <f t="shared" si="350"/>
        <v>theater</v>
      </c>
      <c r="R3732" s="4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2.75" x14ac:dyDescent="0.4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8221</v>
      </c>
      <c r="G3733" s="4" t="s">
        <v>8224</v>
      </c>
      <c r="H3733" s="4" t="s">
        <v>8246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8271</v>
      </c>
      <c r="O3733" s="7">
        <f t="shared" si="348"/>
        <v>0.11272727272727273</v>
      </c>
      <c r="P3733" s="8">
        <f t="shared" si="349"/>
        <v>51.67</v>
      </c>
      <c r="Q3733" s="4" t="str">
        <f t="shared" si="350"/>
        <v>theater</v>
      </c>
      <c r="R3733" s="4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2.75" x14ac:dyDescent="0.4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8221</v>
      </c>
      <c r="G3734" s="4" t="s">
        <v>8233</v>
      </c>
      <c r="H3734" s="4" t="s">
        <v>8249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8271</v>
      </c>
      <c r="O3734" s="7">
        <f t="shared" si="348"/>
        <v>0.15411764705882353</v>
      </c>
      <c r="P3734" s="8">
        <f t="shared" si="349"/>
        <v>32.75</v>
      </c>
      <c r="Q3734" s="4" t="str">
        <f t="shared" si="350"/>
        <v>theater</v>
      </c>
      <c r="R3734" s="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2.75" x14ac:dyDescent="0.4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8221</v>
      </c>
      <c r="G3735" s="4" t="s">
        <v>8224</v>
      </c>
      <c r="H3735" s="4" t="s">
        <v>8246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8271</v>
      </c>
      <c r="O3735" s="7">
        <f t="shared" si="348"/>
        <v>0</v>
      </c>
      <c r="P3735" s="8" t="e">
        <f t="shared" si="349"/>
        <v>#DIV/0!</v>
      </c>
      <c r="Q3735" s="4" t="str">
        <f t="shared" si="350"/>
        <v>theater</v>
      </c>
      <c r="R3735" s="4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42.75" x14ac:dyDescent="0.4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8221</v>
      </c>
      <c r="G3736" s="4" t="s">
        <v>8224</v>
      </c>
      <c r="H3736" s="4" t="s">
        <v>8246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8271</v>
      </c>
      <c r="O3736" s="7">
        <f t="shared" si="348"/>
        <v>0.28466666666666668</v>
      </c>
      <c r="P3736" s="8">
        <f t="shared" si="349"/>
        <v>61</v>
      </c>
      <c r="Q3736" s="4" t="str">
        <f t="shared" si="350"/>
        <v>theater</v>
      </c>
      <c r="R3736" s="4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8.5" x14ac:dyDescent="0.4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8221</v>
      </c>
      <c r="G3737" s="4" t="s">
        <v>8225</v>
      </c>
      <c r="H3737" s="4" t="s">
        <v>8247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8271</v>
      </c>
      <c r="O3737" s="7">
        <f t="shared" si="348"/>
        <v>0.13333333333333333</v>
      </c>
      <c r="P3737" s="8">
        <f t="shared" si="349"/>
        <v>10</v>
      </c>
      <c r="Q3737" s="4" t="str">
        <f t="shared" si="350"/>
        <v>theater</v>
      </c>
      <c r="R3737" s="4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2.75" x14ac:dyDescent="0.4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8221</v>
      </c>
      <c r="G3738" s="4" t="s">
        <v>8225</v>
      </c>
      <c r="H3738" s="4" t="s">
        <v>8247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8271</v>
      </c>
      <c r="O3738" s="7">
        <f t="shared" si="348"/>
        <v>6.6666666666666671E-3</v>
      </c>
      <c r="P3738" s="8">
        <f t="shared" si="349"/>
        <v>10</v>
      </c>
      <c r="Q3738" s="4" t="str">
        <f t="shared" si="350"/>
        <v>theater</v>
      </c>
      <c r="R3738" s="4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28.5" x14ac:dyDescent="0.4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8221</v>
      </c>
      <c r="G3739" s="4" t="s">
        <v>8224</v>
      </c>
      <c r="H3739" s="4" t="s">
        <v>8246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8271</v>
      </c>
      <c r="O3739" s="7">
        <f t="shared" si="348"/>
        <v>0.21428571428571427</v>
      </c>
      <c r="P3739" s="8">
        <f t="shared" si="349"/>
        <v>37.5</v>
      </c>
      <c r="Q3739" s="4" t="str">
        <f t="shared" si="350"/>
        <v>theater</v>
      </c>
      <c r="R3739" s="4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28.5" x14ac:dyDescent="0.4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8221</v>
      </c>
      <c r="G3740" s="4" t="s">
        <v>8225</v>
      </c>
      <c r="H3740" s="4" t="s">
        <v>8247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8271</v>
      </c>
      <c r="O3740" s="7">
        <f t="shared" si="348"/>
        <v>0.18</v>
      </c>
      <c r="P3740" s="8">
        <f t="shared" si="349"/>
        <v>45</v>
      </c>
      <c r="Q3740" s="4" t="str">
        <f t="shared" si="350"/>
        <v>theater</v>
      </c>
      <c r="R3740" s="4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2.75" x14ac:dyDescent="0.4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8221</v>
      </c>
      <c r="G3741" s="4" t="s">
        <v>8225</v>
      </c>
      <c r="H3741" s="4" t="s">
        <v>8247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8271</v>
      </c>
      <c r="O3741" s="7">
        <f t="shared" si="348"/>
        <v>0.20125000000000001</v>
      </c>
      <c r="P3741" s="8">
        <f t="shared" si="349"/>
        <v>100.63</v>
      </c>
      <c r="Q3741" s="4" t="str">
        <f t="shared" si="350"/>
        <v>theater</v>
      </c>
      <c r="R3741" s="4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2.75" x14ac:dyDescent="0.4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8221</v>
      </c>
      <c r="G3742" s="4" t="s">
        <v>8224</v>
      </c>
      <c r="H3742" s="4" t="s">
        <v>8246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8271</v>
      </c>
      <c r="O3742" s="7">
        <f t="shared" si="348"/>
        <v>0.17899999999999999</v>
      </c>
      <c r="P3742" s="8">
        <f t="shared" si="349"/>
        <v>25.57</v>
      </c>
      <c r="Q3742" s="4" t="str">
        <f t="shared" si="350"/>
        <v>theater</v>
      </c>
      <c r="R3742" s="4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2.75" x14ac:dyDescent="0.4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8221</v>
      </c>
      <c r="G3743" s="4" t="s">
        <v>8224</v>
      </c>
      <c r="H3743" s="4" t="s">
        <v>8246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8271</v>
      </c>
      <c r="O3743" s="7">
        <f t="shared" si="348"/>
        <v>0</v>
      </c>
      <c r="P3743" s="8" t="e">
        <f t="shared" si="349"/>
        <v>#DIV/0!</v>
      </c>
      <c r="Q3743" s="4" t="str">
        <f t="shared" si="350"/>
        <v>theater</v>
      </c>
      <c r="R3743" s="4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2.75" x14ac:dyDescent="0.4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8221</v>
      </c>
      <c r="G3744" s="4" t="s">
        <v>8224</v>
      </c>
      <c r="H3744" s="4" t="s">
        <v>8246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8271</v>
      </c>
      <c r="O3744" s="7">
        <f t="shared" si="348"/>
        <v>0.02</v>
      </c>
      <c r="P3744" s="8">
        <f t="shared" si="349"/>
        <v>25</v>
      </c>
      <c r="Q3744" s="4" t="str">
        <f t="shared" si="350"/>
        <v>theater</v>
      </c>
      <c r="R3744" s="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8.5" x14ac:dyDescent="0.4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8221</v>
      </c>
      <c r="G3745" s="4" t="s">
        <v>8224</v>
      </c>
      <c r="H3745" s="4" t="s">
        <v>8246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8271</v>
      </c>
      <c r="O3745" s="7">
        <f t="shared" si="348"/>
        <v>0</v>
      </c>
      <c r="P3745" s="8" t="e">
        <f t="shared" si="349"/>
        <v>#DIV/0!</v>
      </c>
      <c r="Q3745" s="4" t="str">
        <f t="shared" si="350"/>
        <v>theater</v>
      </c>
      <c r="R3745" s="4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42.75" x14ac:dyDescent="0.4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8221</v>
      </c>
      <c r="G3746" s="4" t="s">
        <v>8224</v>
      </c>
      <c r="H3746" s="4" t="s">
        <v>8246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8271</v>
      </c>
      <c r="O3746" s="7">
        <f t="shared" si="348"/>
        <v>0</v>
      </c>
      <c r="P3746" s="8" t="e">
        <f t="shared" si="349"/>
        <v>#DIV/0!</v>
      </c>
      <c r="Q3746" s="4" t="str">
        <f t="shared" si="350"/>
        <v>theater</v>
      </c>
      <c r="R3746" s="4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2.75" x14ac:dyDescent="0.4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8221</v>
      </c>
      <c r="G3747" s="4" t="s">
        <v>8224</v>
      </c>
      <c r="H3747" s="4" t="s">
        <v>8246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8271</v>
      </c>
      <c r="O3747" s="7">
        <f t="shared" si="348"/>
        <v>0.1</v>
      </c>
      <c r="P3747" s="8">
        <f t="shared" si="349"/>
        <v>10</v>
      </c>
      <c r="Q3747" s="4" t="str">
        <f t="shared" si="350"/>
        <v>theater</v>
      </c>
      <c r="R3747" s="4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x14ac:dyDescent="0.4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8221</v>
      </c>
      <c r="G3748" s="4" t="s">
        <v>8224</v>
      </c>
      <c r="H3748" s="4" t="s">
        <v>8246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8271</v>
      </c>
      <c r="O3748" s="7">
        <f t="shared" si="348"/>
        <v>2.3764705882352941E-2</v>
      </c>
      <c r="P3748" s="8">
        <f t="shared" si="349"/>
        <v>202</v>
      </c>
      <c r="Q3748" s="4" t="str">
        <f t="shared" si="350"/>
        <v>theater</v>
      </c>
      <c r="R3748" s="4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8.5" x14ac:dyDescent="0.4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8221</v>
      </c>
      <c r="G3749" s="4" t="s">
        <v>8225</v>
      </c>
      <c r="H3749" s="4" t="s">
        <v>8247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8271</v>
      </c>
      <c r="O3749" s="7">
        <f t="shared" si="348"/>
        <v>0.01</v>
      </c>
      <c r="P3749" s="8">
        <f t="shared" si="349"/>
        <v>25</v>
      </c>
      <c r="Q3749" s="4" t="str">
        <f t="shared" si="350"/>
        <v>theater</v>
      </c>
      <c r="R3749" s="4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2.75" hidden="1" x14ac:dyDescent="0.4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8219</v>
      </c>
      <c r="G3750" s="4" t="s">
        <v>8224</v>
      </c>
      <c r="H3750" s="4" t="s">
        <v>8246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8305</v>
      </c>
      <c r="O3750" s="7">
        <f t="shared" si="348"/>
        <v>1.0351999999999999</v>
      </c>
      <c r="P3750" s="8">
        <f t="shared" si="349"/>
        <v>99.54</v>
      </c>
      <c r="Q3750" s="4" t="str">
        <f t="shared" si="350"/>
        <v>theater</v>
      </c>
      <c r="R3750" s="4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2.75" hidden="1" x14ac:dyDescent="0.4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8219</v>
      </c>
      <c r="G3751" s="4" t="s">
        <v>8224</v>
      </c>
      <c r="H3751" s="4" t="s">
        <v>8246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8305</v>
      </c>
      <c r="O3751" s="7">
        <f t="shared" si="348"/>
        <v>1.05</v>
      </c>
      <c r="P3751" s="8">
        <f t="shared" si="349"/>
        <v>75</v>
      </c>
      <c r="Q3751" s="4" t="str">
        <f t="shared" si="350"/>
        <v>theater</v>
      </c>
      <c r="R3751" s="4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5.5" hidden="1" x14ac:dyDescent="0.4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8219</v>
      </c>
      <c r="G3752" s="4" t="s">
        <v>8224</v>
      </c>
      <c r="H3752" s="4" t="s">
        <v>8246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8305</v>
      </c>
      <c r="O3752" s="7">
        <f t="shared" si="348"/>
        <v>1.0044999999999999</v>
      </c>
      <c r="P3752" s="8">
        <f t="shared" si="349"/>
        <v>215.25</v>
      </c>
      <c r="Q3752" s="4" t="str">
        <f t="shared" si="350"/>
        <v>theater</v>
      </c>
      <c r="R3752" s="4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2.75" hidden="1" x14ac:dyDescent="0.4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8219</v>
      </c>
      <c r="G3753" s="4" t="s">
        <v>8224</v>
      </c>
      <c r="H3753" s="4" t="s">
        <v>8246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8305</v>
      </c>
      <c r="O3753" s="7">
        <f t="shared" si="348"/>
        <v>1.3260000000000001</v>
      </c>
      <c r="P3753" s="8">
        <f t="shared" si="349"/>
        <v>120.55</v>
      </c>
      <c r="Q3753" s="4" t="str">
        <f t="shared" si="350"/>
        <v>theater</v>
      </c>
      <c r="R3753" s="4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7" hidden="1" x14ac:dyDescent="0.4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8219</v>
      </c>
      <c r="G3754" s="4" t="s">
        <v>8225</v>
      </c>
      <c r="H3754" s="4" t="s">
        <v>8247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8305</v>
      </c>
      <c r="O3754" s="7">
        <f t="shared" si="348"/>
        <v>1.1299999999999999</v>
      </c>
      <c r="P3754" s="8">
        <f t="shared" si="349"/>
        <v>37.67</v>
      </c>
      <c r="Q3754" s="4" t="str">
        <f t="shared" si="350"/>
        <v>theater</v>
      </c>
      <c r="R3754" s="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2.75" hidden="1" x14ac:dyDescent="0.4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8219</v>
      </c>
      <c r="G3755" s="4" t="s">
        <v>8224</v>
      </c>
      <c r="H3755" s="4" t="s">
        <v>8246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8305</v>
      </c>
      <c r="O3755" s="7">
        <f t="shared" si="348"/>
        <v>1.0334000000000001</v>
      </c>
      <c r="P3755" s="8">
        <f t="shared" si="349"/>
        <v>172.23</v>
      </c>
      <c r="Q3755" s="4" t="str">
        <f t="shared" si="350"/>
        <v>theater</v>
      </c>
      <c r="R3755" s="4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2.75" hidden="1" x14ac:dyDescent="0.4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8219</v>
      </c>
      <c r="G3756" s="4" t="s">
        <v>8224</v>
      </c>
      <c r="H3756" s="4" t="s">
        <v>8246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8305</v>
      </c>
      <c r="O3756" s="7">
        <f t="shared" si="348"/>
        <v>1.2</v>
      </c>
      <c r="P3756" s="8">
        <f t="shared" si="349"/>
        <v>111.11</v>
      </c>
      <c r="Q3756" s="4" t="str">
        <f t="shared" si="350"/>
        <v>theater</v>
      </c>
      <c r="R3756" s="4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2.75" hidden="1" x14ac:dyDescent="0.4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8219</v>
      </c>
      <c r="G3757" s="4" t="s">
        <v>8225</v>
      </c>
      <c r="H3757" s="4" t="s">
        <v>8247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8305</v>
      </c>
      <c r="O3757" s="7">
        <f t="shared" si="348"/>
        <v>1.2963636363636364</v>
      </c>
      <c r="P3757" s="8">
        <f t="shared" si="349"/>
        <v>25.46</v>
      </c>
      <c r="Q3757" s="4" t="str">
        <f t="shared" si="350"/>
        <v>theater</v>
      </c>
      <c r="R3757" s="4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2.75" hidden="1" x14ac:dyDescent="0.4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8219</v>
      </c>
      <c r="G3758" s="4" t="s">
        <v>8224</v>
      </c>
      <c r="H3758" s="4" t="s">
        <v>8246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8305</v>
      </c>
      <c r="O3758" s="7">
        <f t="shared" si="348"/>
        <v>1.0111111111111111</v>
      </c>
      <c r="P3758" s="8">
        <f t="shared" si="349"/>
        <v>267.64999999999998</v>
      </c>
      <c r="Q3758" s="4" t="str">
        <f t="shared" si="350"/>
        <v>theater</v>
      </c>
      <c r="R3758" s="4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2.75" hidden="1" x14ac:dyDescent="0.4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8219</v>
      </c>
      <c r="G3759" s="4" t="s">
        <v>8224</v>
      </c>
      <c r="H3759" s="4" t="s">
        <v>8246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8305</v>
      </c>
      <c r="O3759" s="7">
        <f t="shared" si="348"/>
        <v>1.0851428571428572</v>
      </c>
      <c r="P3759" s="8">
        <f t="shared" si="349"/>
        <v>75.959999999999994</v>
      </c>
      <c r="Q3759" s="4" t="str">
        <f t="shared" si="350"/>
        <v>theater</v>
      </c>
      <c r="R3759" s="4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8.5" hidden="1" x14ac:dyDescent="0.4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8219</v>
      </c>
      <c r="G3760" s="4" t="s">
        <v>8224</v>
      </c>
      <c r="H3760" s="4" t="s">
        <v>8246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8305</v>
      </c>
      <c r="O3760" s="7">
        <f t="shared" si="348"/>
        <v>1.0233333333333334</v>
      </c>
      <c r="P3760" s="8">
        <f t="shared" si="349"/>
        <v>59.04</v>
      </c>
      <c r="Q3760" s="4" t="str">
        <f t="shared" si="350"/>
        <v>theater</v>
      </c>
      <c r="R3760" s="4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8.5" hidden="1" x14ac:dyDescent="0.4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8219</v>
      </c>
      <c r="G3761" s="4" t="s">
        <v>8224</v>
      </c>
      <c r="H3761" s="4" t="s">
        <v>8246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8305</v>
      </c>
      <c r="O3761" s="7">
        <f t="shared" si="348"/>
        <v>1.1024425000000002</v>
      </c>
      <c r="P3761" s="8">
        <f t="shared" si="349"/>
        <v>50.11</v>
      </c>
      <c r="Q3761" s="4" t="str">
        <f t="shared" si="350"/>
        <v>theater</v>
      </c>
      <c r="R3761" s="4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2.75" hidden="1" x14ac:dyDescent="0.4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8219</v>
      </c>
      <c r="G3762" s="4" t="s">
        <v>8224</v>
      </c>
      <c r="H3762" s="4" t="s">
        <v>8246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8305</v>
      </c>
      <c r="O3762" s="7">
        <f t="shared" si="348"/>
        <v>1.010154</v>
      </c>
      <c r="P3762" s="8">
        <f t="shared" si="349"/>
        <v>55.5</v>
      </c>
      <c r="Q3762" s="4" t="str">
        <f t="shared" si="350"/>
        <v>theater</v>
      </c>
      <c r="R3762" s="4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42.75" hidden="1" x14ac:dyDescent="0.4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8219</v>
      </c>
      <c r="G3763" s="4" t="s">
        <v>8225</v>
      </c>
      <c r="H3763" s="4" t="s">
        <v>8247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8305</v>
      </c>
      <c r="O3763" s="7">
        <f t="shared" si="348"/>
        <v>1</v>
      </c>
      <c r="P3763" s="8">
        <f t="shared" si="349"/>
        <v>166.67</v>
      </c>
      <c r="Q3763" s="4" t="str">
        <f t="shared" si="350"/>
        <v>theater</v>
      </c>
      <c r="R3763" s="4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2.75" hidden="1" x14ac:dyDescent="0.4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8219</v>
      </c>
      <c r="G3764" s="4" t="s">
        <v>8225</v>
      </c>
      <c r="H3764" s="4" t="s">
        <v>8247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8305</v>
      </c>
      <c r="O3764" s="7">
        <f t="shared" si="348"/>
        <v>1.0624</v>
      </c>
      <c r="P3764" s="8">
        <f t="shared" si="349"/>
        <v>47.43</v>
      </c>
      <c r="Q3764" s="4" t="str">
        <f t="shared" si="350"/>
        <v>theater</v>
      </c>
      <c r="R3764" s="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8.5" hidden="1" x14ac:dyDescent="0.4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8219</v>
      </c>
      <c r="G3765" s="4" t="s">
        <v>8224</v>
      </c>
      <c r="H3765" s="4" t="s">
        <v>8246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8305</v>
      </c>
      <c r="O3765" s="7">
        <f t="shared" si="348"/>
        <v>1</v>
      </c>
      <c r="P3765" s="8">
        <f t="shared" si="349"/>
        <v>64.94</v>
      </c>
      <c r="Q3765" s="4" t="str">
        <f t="shared" si="350"/>
        <v>theater</v>
      </c>
      <c r="R3765" s="4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2.75" hidden="1" x14ac:dyDescent="0.4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8219</v>
      </c>
      <c r="G3766" s="4" t="s">
        <v>8224</v>
      </c>
      <c r="H3766" s="4" t="s">
        <v>8246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8305</v>
      </c>
      <c r="O3766" s="7">
        <f t="shared" si="348"/>
        <v>1</v>
      </c>
      <c r="P3766" s="8">
        <f t="shared" si="349"/>
        <v>55.56</v>
      </c>
      <c r="Q3766" s="4" t="str">
        <f t="shared" si="350"/>
        <v>theater</v>
      </c>
      <c r="R3766" s="4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2.75" hidden="1" x14ac:dyDescent="0.4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8219</v>
      </c>
      <c r="G3767" s="4" t="s">
        <v>8224</v>
      </c>
      <c r="H3767" s="4" t="s">
        <v>8246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8305</v>
      </c>
      <c r="O3767" s="7">
        <f t="shared" si="348"/>
        <v>1.1345714285714286</v>
      </c>
      <c r="P3767" s="8">
        <f t="shared" si="349"/>
        <v>74.22</v>
      </c>
      <c r="Q3767" s="4" t="str">
        <f t="shared" si="350"/>
        <v>theater</v>
      </c>
      <c r="R3767" s="4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2.75" hidden="1" x14ac:dyDescent="0.4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8219</v>
      </c>
      <c r="G3768" s="4" t="s">
        <v>8224</v>
      </c>
      <c r="H3768" s="4" t="s">
        <v>8246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8305</v>
      </c>
      <c r="O3768" s="7">
        <f t="shared" si="348"/>
        <v>1.0265010000000001</v>
      </c>
      <c r="P3768" s="8">
        <f t="shared" si="349"/>
        <v>106.93</v>
      </c>
      <c r="Q3768" s="4" t="str">
        <f t="shared" si="350"/>
        <v>theater</v>
      </c>
      <c r="R3768" s="4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2.75" hidden="1" x14ac:dyDescent="0.4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8219</v>
      </c>
      <c r="G3769" s="4" t="s">
        <v>8224</v>
      </c>
      <c r="H3769" s="4" t="s">
        <v>8246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8305</v>
      </c>
      <c r="O3769" s="7">
        <f t="shared" si="348"/>
        <v>1.1675</v>
      </c>
      <c r="P3769" s="8">
        <f t="shared" si="349"/>
        <v>41.7</v>
      </c>
      <c r="Q3769" s="4" t="str">
        <f t="shared" si="350"/>
        <v>theater</v>
      </c>
      <c r="R3769" s="4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2.75" hidden="1" x14ac:dyDescent="0.4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8219</v>
      </c>
      <c r="G3770" s="4" t="s">
        <v>8224</v>
      </c>
      <c r="H3770" s="4" t="s">
        <v>8246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8305</v>
      </c>
      <c r="O3770" s="7">
        <f t="shared" si="348"/>
        <v>1.0765274999999999</v>
      </c>
      <c r="P3770" s="8">
        <f t="shared" si="349"/>
        <v>74.239999999999995</v>
      </c>
      <c r="Q3770" s="4" t="str">
        <f t="shared" si="350"/>
        <v>theater</v>
      </c>
      <c r="R3770" s="4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2.75" hidden="1" x14ac:dyDescent="0.4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8219</v>
      </c>
      <c r="G3771" s="4" t="s">
        <v>8224</v>
      </c>
      <c r="H3771" s="4" t="s">
        <v>8246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8305</v>
      </c>
      <c r="O3771" s="7">
        <f t="shared" si="348"/>
        <v>1</v>
      </c>
      <c r="P3771" s="8">
        <f t="shared" si="349"/>
        <v>73.33</v>
      </c>
      <c r="Q3771" s="4" t="str">
        <f t="shared" si="350"/>
        <v>theater</v>
      </c>
      <c r="R3771" s="4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2.75" hidden="1" x14ac:dyDescent="0.4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8219</v>
      </c>
      <c r="G3772" s="4" t="s">
        <v>8225</v>
      </c>
      <c r="H3772" s="4" t="s">
        <v>8247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8305</v>
      </c>
      <c r="O3772" s="7">
        <f t="shared" si="348"/>
        <v>1</v>
      </c>
      <c r="P3772" s="8">
        <f t="shared" si="349"/>
        <v>100</v>
      </c>
      <c r="Q3772" s="4" t="str">
        <f t="shared" si="350"/>
        <v>theater</v>
      </c>
      <c r="R3772" s="4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8.5" hidden="1" x14ac:dyDescent="0.4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8219</v>
      </c>
      <c r="G3773" s="4" t="s">
        <v>8224</v>
      </c>
      <c r="H3773" s="4" t="s">
        <v>8246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8305</v>
      </c>
      <c r="O3773" s="7">
        <f t="shared" si="348"/>
        <v>1.46</v>
      </c>
      <c r="P3773" s="8">
        <f t="shared" si="349"/>
        <v>38.42</v>
      </c>
      <c r="Q3773" s="4" t="str">
        <f t="shared" si="350"/>
        <v>theater</v>
      </c>
      <c r="R3773" s="4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2.75" hidden="1" x14ac:dyDescent="0.4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8219</v>
      </c>
      <c r="G3774" s="4" t="s">
        <v>8224</v>
      </c>
      <c r="H3774" s="4" t="s">
        <v>8246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8305</v>
      </c>
      <c r="O3774" s="7">
        <f t="shared" si="348"/>
        <v>1.1020000000000001</v>
      </c>
      <c r="P3774" s="8">
        <f t="shared" si="349"/>
        <v>166.97</v>
      </c>
      <c r="Q3774" s="4" t="str">
        <f t="shared" si="350"/>
        <v>theater</v>
      </c>
      <c r="R3774" s="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8.5" hidden="1" x14ac:dyDescent="0.4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8219</v>
      </c>
      <c r="G3775" s="4" t="s">
        <v>8224</v>
      </c>
      <c r="H3775" s="4" t="s">
        <v>8246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8305</v>
      </c>
      <c r="O3775" s="7">
        <f t="shared" si="348"/>
        <v>1.0820000000000001</v>
      </c>
      <c r="P3775" s="8">
        <f t="shared" si="349"/>
        <v>94.91</v>
      </c>
      <c r="Q3775" s="4" t="str">
        <f t="shared" si="350"/>
        <v>theater</v>
      </c>
      <c r="R3775" s="4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42.75" hidden="1" x14ac:dyDescent="0.4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8219</v>
      </c>
      <c r="G3776" s="4" t="s">
        <v>8229</v>
      </c>
      <c r="H3776" s="4" t="s">
        <v>8251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8305</v>
      </c>
      <c r="O3776" s="7">
        <f t="shared" si="348"/>
        <v>1</v>
      </c>
      <c r="P3776" s="8">
        <f t="shared" si="349"/>
        <v>100</v>
      </c>
      <c r="Q3776" s="4" t="str">
        <f t="shared" si="350"/>
        <v>theater</v>
      </c>
      <c r="R3776" s="4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2.75" hidden="1" x14ac:dyDescent="0.4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8219</v>
      </c>
      <c r="G3777" s="4" t="s">
        <v>8224</v>
      </c>
      <c r="H3777" s="4" t="s">
        <v>8246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8305</v>
      </c>
      <c r="O3777" s="7">
        <f t="shared" si="348"/>
        <v>1.0024999999999999</v>
      </c>
      <c r="P3777" s="8">
        <f t="shared" si="349"/>
        <v>143.21</v>
      </c>
      <c r="Q3777" s="4" t="str">
        <f t="shared" si="350"/>
        <v>theater</v>
      </c>
      <c r="R3777" s="4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7" hidden="1" x14ac:dyDescent="0.4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8219</v>
      </c>
      <c r="G3778" s="4" t="s">
        <v>8224</v>
      </c>
      <c r="H3778" s="4" t="s">
        <v>8246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8305</v>
      </c>
      <c r="O3778" s="7">
        <f t="shared" ref="O3778:O3841" si="354">E3778/D3778</f>
        <v>1.0671250000000001</v>
      </c>
      <c r="P3778" s="8">
        <f t="shared" ref="P3778:P3841" si="355">ROUND(E3778/L3778, 2)</f>
        <v>90.82</v>
      </c>
      <c r="Q3778" s="4" t="str">
        <f t="shared" si="350"/>
        <v>theater</v>
      </c>
      <c r="R3778" s="4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2.75" hidden="1" x14ac:dyDescent="0.4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8219</v>
      </c>
      <c r="G3779" s="4" t="s">
        <v>8224</v>
      </c>
      <c r="H3779" s="4" t="s">
        <v>8246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8305</v>
      </c>
      <c r="O3779" s="7">
        <f t="shared" si="354"/>
        <v>1.4319999999999999</v>
      </c>
      <c r="P3779" s="8">
        <f t="shared" si="355"/>
        <v>48.54</v>
      </c>
      <c r="Q3779" s="4" t="str">
        <f t="shared" ref="Q3779:Q3842" si="356">LEFT(N3779,(SEARCH("/",N3779,1)-1))</f>
        <v>theater</v>
      </c>
      <c r="R3779" s="4" t="str">
        <f t="shared" ref="R3779:R3842" si="357">RIGHT(N3779,(LEN(N3779)-SEARCH("/",N3779,1)))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8.5" hidden="1" x14ac:dyDescent="0.4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8219</v>
      </c>
      <c r="G3780" s="4" t="s">
        <v>8224</v>
      </c>
      <c r="H3780" s="4" t="s">
        <v>8246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8305</v>
      </c>
      <c r="O3780" s="7">
        <f t="shared" si="354"/>
        <v>1.0504166666666668</v>
      </c>
      <c r="P3780" s="8">
        <f t="shared" si="355"/>
        <v>70.03</v>
      </c>
      <c r="Q3780" s="4" t="str">
        <f t="shared" si="356"/>
        <v>theater</v>
      </c>
      <c r="R3780" s="4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8.5" hidden="1" x14ac:dyDescent="0.4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8219</v>
      </c>
      <c r="G3781" s="4" t="s">
        <v>8224</v>
      </c>
      <c r="H3781" s="4" t="s">
        <v>8246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8305</v>
      </c>
      <c r="O3781" s="7">
        <f t="shared" si="354"/>
        <v>1.0398000000000001</v>
      </c>
      <c r="P3781" s="8">
        <f t="shared" si="355"/>
        <v>135.63</v>
      </c>
      <c r="Q3781" s="4" t="str">
        <f t="shared" si="356"/>
        <v>theater</v>
      </c>
      <c r="R3781" s="4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2.75" hidden="1" x14ac:dyDescent="0.4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8219</v>
      </c>
      <c r="G3782" s="4" t="s">
        <v>8224</v>
      </c>
      <c r="H3782" s="4" t="s">
        <v>8246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8305</v>
      </c>
      <c r="O3782" s="7">
        <f t="shared" si="354"/>
        <v>1.2</v>
      </c>
      <c r="P3782" s="8">
        <f t="shared" si="355"/>
        <v>100</v>
      </c>
      <c r="Q3782" s="4" t="str">
        <f t="shared" si="356"/>
        <v>theater</v>
      </c>
      <c r="R3782" s="4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42.75" hidden="1" x14ac:dyDescent="0.4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8219</v>
      </c>
      <c r="G3783" s="4" t="s">
        <v>8224</v>
      </c>
      <c r="H3783" s="4" t="s">
        <v>8246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8305</v>
      </c>
      <c r="O3783" s="7">
        <f t="shared" si="354"/>
        <v>1.0966666666666667</v>
      </c>
      <c r="P3783" s="8">
        <f t="shared" si="355"/>
        <v>94.9</v>
      </c>
      <c r="Q3783" s="4" t="str">
        <f t="shared" si="356"/>
        <v>theater</v>
      </c>
      <c r="R3783" s="4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2.75" hidden="1" x14ac:dyDescent="0.4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8219</v>
      </c>
      <c r="G3784" s="4" t="s">
        <v>8225</v>
      </c>
      <c r="H3784" s="4" t="s">
        <v>8247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8305</v>
      </c>
      <c r="O3784" s="7">
        <f t="shared" si="354"/>
        <v>1.0175000000000001</v>
      </c>
      <c r="P3784" s="8">
        <f t="shared" si="355"/>
        <v>75.37</v>
      </c>
      <c r="Q3784" s="4" t="str">
        <f t="shared" si="356"/>
        <v>theater</v>
      </c>
      <c r="R3784" s="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2.75" hidden="1" x14ac:dyDescent="0.4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8219</v>
      </c>
      <c r="G3785" s="4" t="s">
        <v>8224</v>
      </c>
      <c r="H3785" s="4" t="s">
        <v>8246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8305</v>
      </c>
      <c r="O3785" s="7">
        <f t="shared" si="354"/>
        <v>1.2891666666666666</v>
      </c>
      <c r="P3785" s="8">
        <f t="shared" si="355"/>
        <v>64.459999999999994</v>
      </c>
      <c r="Q3785" s="4" t="str">
        <f t="shared" si="356"/>
        <v>theater</v>
      </c>
      <c r="R3785" s="4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2.75" hidden="1" x14ac:dyDescent="0.4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8219</v>
      </c>
      <c r="G3786" s="4" t="s">
        <v>8229</v>
      </c>
      <c r="H3786" s="4" t="s">
        <v>8251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8305</v>
      </c>
      <c r="O3786" s="7">
        <f t="shared" si="354"/>
        <v>1.1499999999999999</v>
      </c>
      <c r="P3786" s="8">
        <f t="shared" si="355"/>
        <v>115</v>
      </c>
      <c r="Q3786" s="4" t="str">
        <f t="shared" si="356"/>
        <v>theater</v>
      </c>
      <c r="R3786" s="4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2.75" hidden="1" x14ac:dyDescent="0.4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8219</v>
      </c>
      <c r="G3787" s="4" t="s">
        <v>8225</v>
      </c>
      <c r="H3787" s="4" t="s">
        <v>8247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8305</v>
      </c>
      <c r="O3787" s="7">
        <f t="shared" si="354"/>
        <v>1.5075000000000001</v>
      </c>
      <c r="P3787" s="8">
        <f t="shared" si="355"/>
        <v>100.5</v>
      </c>
      <c r="Q3787" s="4" t="str">
        <f t="shared" si="356"/>
        <v>theater</v>
      </c>
      <c r="R3787" s="4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2.75" hidden="1" x14ac:dyDescent="0.4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8219</v>
      </c>
      <c r="G3788" s="4" t="s">
        <v>8224</v>
      </c>
      <c r="H3788" s="4" t="s">
        <v>8246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8305</v>
      </c>
      <c r="O3788" s="7">
        <f t="shared" si="354"/>
        <v>1.1096666666666666</v>
      </c>
      <c r="P3788" s="8">
        <f t="shared" si="355"/>
        <v>93.77</v>
      </c>
      <c r="Q3788" s="4" t="str">
        <f t="shared" si="356"/>
        <v>theater</v>
      </c>
      <c r="R3788" s="4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2.75" hidden="1" x14ac:dyDescent="0.4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8219</v>
      </c>
      <c r="G3789" s="4" t="s">
        <v>8224</v>
      </c>
      <c r="H3789" s="4" t="s">
        <v>8246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8305</v>
      </c>
      <c r="O3789" s="7">
        <f t="shared" si="354"/>
        <v>1.0028571428571429</v>
      </c>
      <c r="P3789" s="8">
        <f t="shared" si="355"/>
        <v>35.1</v>
      </c>
      <c r="Q3789" s="4" t="str">
        <f t="shared" si="356"/>
        <v>theater</v>
      </c>
      <c r="R3789" s="4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1.25" x14ac:dyDescent="0.4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8221</v>
      </c>
      <c r="G3790" s="4" t="s">
        <v>8224</v>
      </c>
      <c r="H3790" s="4" t="s">
        <v>8246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8305</v>
      </c>
      <c r="O3790" s="7">
        <f t="shared" si="354"/>
        <v>6.6666666666666671E-3</v>
      </c>
      <c r="P3790" s="8">
        <f t="shared" si="355"/>
        <v>500</v>
      </c>
      <c r="Q3790" s="4" t="str">
        <f t="shared" si="356"/>
        <v>theater</v>
      </c>
      <c r="R3790" s="4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2.75" x14ac:dyDescent="0.4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8221</v>
      </c>
      <c r="G3791" s="4" t="s">
        <v>8225</v>
      </c>
      <c r="H3791" s="4" t="s">
        <v>8247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8305</v>
      </c>
      <c r="O3791" s="7">
        <f t="shared" si="354"/>
        <v>3.267605633802817E-2</v>
      </c>
      <c r="P3791" s="8">
        <f t="shared" si="355"/>
        <v>29</v>
      </c>
      <c r="Q3791" s="4" t="str">
        <f t="shared" si="356"/>
        <v>theater</v>
      </c>
      <c r="R3791" s="4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2.75" x14ac:dyDescent="0.4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8221</v>
      </c>
      <c r="G3792" s="4" t="s">
        <v>8224</v>
      </c>
      <c r="H3792" s="4" t="s">
        <v>8246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8305</v>
      </c>
      <c r="O3792" s="7">
        <f t="shared" si="354"/>
        <v>0</v>
      </c>
      <c r="P3792" s="8" t="e">
        <f t="shared" si="355"/>
        <v>#DIV/0!</v>
      </c>
      <c r="Q3792" s="4" t="str">
        <f t="shared" si="356"/>
        <v>theater</v>
      </c>
      <c r="R3792" s="4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8.5" x14ac:dyDescent="0.4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8221</v>
      </c>
      <c r="G3793" s="4" t="s">
        <v>8224</v>
      </c>
      <c r="H3793" s="4" t="s">
        <v>8246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8305</v>
      </c>
      <c r="O3793" s="7">
        <f t="shared" si="354"/>
        <v>0</v>
      </c>
      <c r="P3793" s="8" t="e">
        <f t="shared" si="355"/>
        <v>#DIV/0!</v>
      </c>
      <c r="Q3793" s="4" t="str">
        <f t="shared" si="356"/>
        <v>theater</v>
      </c>
      <c r="R3793" s="4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8.5" x14ac:dyDescent="0.4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8221</v>
      </c>
      <c r="G3794" s="4" t="s">
        <v>8224</v>
      </c>
      <c r="H3794" s="4" t="s">
        <v>8246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8305</v>
      </c>
      <c r="O3794" s="7">
        <f t="shared" si="354"/>
        <v>2.8E-3</v>
      </c>
      <c r="P3794" s="8">
        <f t="shared" si="355"/>
        <v>17.5</v>
      </c>
      <c r="Q3794" s="4" t="str">
        <f t="shared" si="356"/>
        <v>theater</v>
      </c>
      <c r="R3794" s="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2.75" x14ac:dyDescent="0.4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8221</v>
      </c>
      <c r="G3795" s="4" t="s">
        <v>8224</v>
      </c>
      <c r="H3795" s="4" t="s">
        <v>8246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8305</v>
      </c>
      <c r="O3795" s="7">
        <f t="shared" si="354"/>
        <v>0.59657142857142853</v>
      </c>
      <c r="P3795" s="8">
        <f t="shared" si="355"/>
        <v>174</v>
      </c>
      <c r="Q3795" s="4" t="str">
        <f t="shared" si="356"/>
        <v>theater</v>
      </c>
      <c r="R3795" s="4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2.75" x14ac:dyDescent="0.4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8221</v>
      </c>
      <c r="G3796" s="4" t="s">
        <v>8225</v>
      </c>
      <c r="H3796" s="4" t="s">
        <v>8247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8305</v>
      </c>
      <c r="O3796" s="7">
        <f t="shared" si="354"/>
        <v>0.01</v>
      </c>
      <c r="P3796" s="8">
        <f t="shared" si="355"/>
        <v>50</v>
      </c>
      <c r="Q3796" s="4" t="str">
        <f t="shared" si="356"/>
        <v>theater</v>
      </c>
      <c r="R3796" s="4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2.75" x14ac:dyDescent="0.4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8221</v>
      </c>
      <c r="G3797" s="4" t="s">
        <v>8225</v>
      </c>
      <c r="H3797" s="4" t="s">
        <v>8247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8305</v>
      </c>
      <c r="O3797" s="7">
        <f t="shared" si="354"/>
        <v>1.6666666666666666E-2</v>
      </c>
      <c r="P3797" s="8">
        <f t="shared" si="355"/>
        <v>5</v>
      </c>
      <c r="Q3797" s="4" t="str">
        <f t="shared" si="356"/>
        <v>theater</v>
      </c>
      <c r="R3797" s="4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2.75" x14ac:dyDescent="0.4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8221</v>
      </c>
      <c r="G3798" s="4" t="s">
        <v>8224</v>
      </c>
      <c r="H3798" s="4" t="s">
        <v>8246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8305</v>
      </c>
      <c r="O3798" s="7">
        <f t="shared" si="354"/>
        <v>4.4444444444444447E-5</v>
      </c>
      <c r="P3798" s="8">
        <f t="shared" si="355"/>
        <v>1</v>
      </c>
      <c r="Q3798" s="4" t="str">
        <f t="shared" si="356"/>
        <v>theater</v>
      </c>
      <c r="R3798" s="4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42.75" x14ac:dyDescent="0.4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8221</v>
      </c>
      <c r="G3799" s="4" t="s">
        <v>8224</v>
      </c>
      <c r="H3799" s="4" t="s">
        <v>8246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8305</v>
      </c>
      <c r="O3799" s="7">
        <f t="shared" si="354"/>
        <v>0.89666666666666661</v>
      </c>
      <c r="P3799" s="8">
        <f t="shared" si="355"/>
        <v>145.41</v>
      </c>
      <c r="Q3799" s="4" t="str">
        <f t="shared" si="356"/>
        <v>theater</v>
      </c>
      <c r="R3799" s="4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2.75" x14ac:dyDescent="0.4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8221</v>
      </c>
      <c r="G3800" s="4" t="s">
        <v>8224</v>
      </c>
      <c r="H3800" s="4" t="s">
        <v>8246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8305</v>
      </c>
      <c r="O3800" s="7">
        <f t="shared" si="354"/>
        <v>1.4642857142857143E-2</v>
      </c>
      <c r="P3800" s="8">
        <f t="shared" si="355"/>
        <v>205</v>
      </c>
      <c r="Q3800" s="4" t="str">
        <f t="shared" si="356"/>
        <v>theater</v>
      </c>
      <c r="R3800" s="4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28.5" x14ac:dyDescent="0.4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8221</v>
      </c>
      <c r="G3801" s="4" t="s">
        <v>8224</v>
      </c>
      <c r="H3801" s="4" t="s">
        <v>8246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8305</v>
      </c>
      <c r="O3801" s="7">
        <f t="shared" si="354"/>
        <v>4.02E-2</v>
      </c>
      <c r="P3801" s="8">
        <f t="shared" si="355"/>
        <v>100.5</v>
      </c>
      <c r="Q3801" s="4" t="str">
        <f t="shared" si="356"/>
        <v>theater</v>
      </c>
      <c r="R3801" s="4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2.75" x14ac:dyDescent="0.4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8221</v>
      </c>
      <c r="G3802" s="4" t="s">
        <v>8224</v>
      </c>
      <c r="H3802" s="4" t="s">
        <v>8246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8305</v>
      </c>
      <c r="O3802" s="7">
        <f t="shared" si="354"/>
        <v>4.0045454545454544E-2</v>
      </c>
      <c r="P3802" s="8">
        <f t="shared" si="355"/>
        <v>55.06</v>
      </c>
      <c r="Q3802" s="4" t="str">
        <f t="shared" si="356"/>
        <v>theater</v>
      </c>
      <c r="R3802" s="4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2.75" x14ac:dyDescent="0.4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8221</v>
      </c>
      <c r="G3803" s="4" t="s">
        <v>8224</v>
      </c>
      <c r="H3803" s="4" t="s">
        <v>8246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8305</v>
      </c>
      <c r="O3803" s="7">
        <f t="shared" si="354"/>
        <v>8.5199999999999998E-2</v>
      </c>
      <c r="P3803" s="8">
        <f t="shared" si="355"/>
        <v>47.33</v>
      </c>
      <c r="Q3803" s="4" t="str">
        <f t="shared" si="356"/>
        <v>theater</v>
      </c>
      <c r="R3803" s="4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2.75" x14ac:dyDescent="0.4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8221</v>
      </c>
      <c r="G3804" s="4" t="s">
        <v>8224</v>
      </c>
      <c r="H3804" s="4" t="s">
        <v>8246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8305</v>
      </c>
      <c r="O3804" s="7">
        <f t="shared" si="354"/>
        <v>0</v>
      </c>
      <c r="P3804" s="8" t="e">
        <f t="shared" si="355"/>
        <v>#DIV/0!</v>
      </c>
      <c r="Q3804" s="4" t="str">
        <f t="shared" si="356"/>
        <v>theater</v>
      </c>
      <c r="R3804" s="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8.5" x14ac:dyDescent="0.4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8221</v>
      </c>
      <c r="G3805" s="4" t="s">
        <v>8224</v>
      </c>
      <c r="H3805" s="4" t="s">
        <v>8246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8305</v>
      </c>
      <c r="O3805" s="7">
        <f t="shared" si="354"/>
        <v>0.19650000000000001</v>
      </c>
      <c r="P3805" s="8">
        <f t="shared" si="355"/>
        <v>58.95</v>
      </c>
      <c r="Q3805" s="4" t="str">
        <f t="shared" si="356"/>
        <v>theater</v>
      </c>
      <c r="R3805" s="4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2.75" x14ac:dyDescent="0.4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8221</v>
      </c>
      <c r="G3806" s="4" t="s">
        <v>8224</v>
      </c>
      <c r="H3806" s="4" t="s">
        <v>8246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8305</v>
      </c>
      <c r="O3806" s="7">
        <f t="shared" si="354"/>
        <v>0</v>
      </c>
      <c r="P3806" s="8" t="e">
        <f t="shared" si="355"/>
        <v>#DIV/0!</v>
      </c>
      <c r="Q3806" s="4" t="str">
        <f t="shared" si="356"/>
        <v>theater</v>
      </c>
      <c r="R3806" s="4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2.75" x14ac:dyDescent="0.4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8221</v>
      </c>
      <c r="G3807" s="4" t="s">
        <v>8224</v>
      </c>
      <c r="H3807" s="4" t="s">
        <v>8246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8305</v>
      </c>
      <c r="O3807" s="7">
        <f t="shared" si="354"/>
        <v>2.0000000000000002E-5</v>
      </c>
      <c r="P3807" s="8">
        <f t="shared" si="355"/>
        <v>1.5</v>
      </c>
      <c r="Q3807" s="4" t="str">
        <f t="shared" si="356"/>
        <v>theater</v>
      </c>
      <c r="R3807" s="4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42.75" x14ac:dyDescent="0.4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8221</v>
      </c>
      <c r="G3808" s="4" t="s">
        <v>8226</v>
      </c>
      <c r="H3808" s="4" t="s">
        <v>8248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8305</v>
      </c>
      <c r="O3808" s="7">
        <f t="shared" si="354"/>
        <v>6.6666666666666664E-4</v>
      </c>
      <c r="P3808" s="8">
        <f t="shared" si="355"/>
        <v>5</v>
      </c>
      <c r="Q3808" s="4" t="str">
        <f t="shared" si="356"/>
        <v>theater</v>
      </c>
      <c r="R3808" s="4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2.75" x14ac:dyDescent="0.4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8221</v>
      </c>
      <c r="G3809" s="4" t="s">
        <v>8224</v>
      </c>
      <c r="H3809" s="4" t="s">
        <v>8246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8305</v>
      </c>
      <c r="O3809" s="7">
        <f t="shared" si="354"/>
        <v>0.30333333333333334</v>
      </c>
      <c r="P3809" s="8">
        <f t="shared" si="355"/>
        <v>50.56</v>
      </c>
      <c r="Q3809" s="4" t="str">
        <f t="shared" si="356"/>
        <v>theater</v>
      </c>
      <c r="R3809" s="4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2.75" hidden="1" x14ac:dyDescent="0.4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8219</v>
      </c>
      <c r="G3810" s="4" t="s">
        <v>8225</v>
      </c>
      <c r="H3810" s="4" t="s">
        <v>8247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8271</v>
      </c>
      <c r="O3810" s="7">
        <f t="shared" si="354"/>
        <v>1</v>
      </c>
      <c r="P3810" s="8">
        <f t="shared" si="355"/>
        <v>41.67</v>
      </c>
      <c r="Q3810" s="4" t="str">
        <f t="shared" si="356"/>
        <v>theater</v>
      </c>
      <c r="R3810" s="4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42.75" hidden="1" x14ac:dyDescent="0.4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8219</v>
      </c>
      <c r="G3811" s="4" t="s">
        <v>8225</v>
      </c>
      <c r="H3811" s="4" t="s">
        <v>8247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8271</v>
      </c>
      <c r="O3811" s="7">
        <f t="shared" si="354"/>
        <v>1.0125</v>
      </c>
      <c r="P3811" s="8">
        <f t="shared" si="355"/>
        <v>53.29</v>
      </c>
      <c r="Q3811" s="4" t="str">
        <f t="shared" si="356"/>
        <v>theater</v>
      </c>
      <c r="R3811" s="4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2.75" hidden="1" x14ac:dyDescent="0.4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8219</v>
      </c>
      <c r="G3812" s="4" t="s">
        <v>8224</v>
      </c>
      <c r="H3812" s="4" t="s">
        <v>8246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8271</v>
      </c>
      <c r="O3812" s="7">
        <f t="shared" si="354"/>
        <v>1.2173333333333334</v>
      </c>
      <c r="P3812" s="8">
        <f t="shared" si="355"/>
        <v>70.23</v>
      </c>
      <c r="Q3812" s="4" t="str">
        <f t="shared" si="356"/>
        <v>theater</v>
      </c>
      <c r="R3812" s="4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2.75" hidden="1" x14ac:dyDescent="0.4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8219</v>
      </c>
      <c r="G3813" s="4" t="s">
        <v>8225</v>
      </c>
      <c r="H3813" s="4" t="s">
        <v>8247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8271</v>
      </c>
      <c r="O3813" s="7">
        <f t="shared" si="354"/>
        <v>3.3</v>
      </c>
      <c r="P3813" s="8">
        <f t="shared" si="355"/>
        <v>43.42</v>
      </c>
      <c r="Q3813" s="4" t="str">
        <f t="shared" si="356"/>
        <v>theater</v>
      </c>
      <c r="R3813" s="4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2.75" hidden="1" x14ac:dyDescent="0.4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8219</v>
      </c>
      <c r="G3814" s="4" t="s">
        <v>8229</v>
      </c>
      <c r="H3814" s="4" t="s">
        <v>8251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8271</v>
      </c>
      <c r="O3814" s="7">
        <f t="shared" si="354"/>
        <v>1.0954999999999999</v>
      </c>
      <c r="P3814" s="8">
        <f t="shared" si="355"/>
        <v>199.18</v>
      </c>
      <c r="Q3814" s="4" t="str">
        <f t="shared" si="356"/>
        <v>theater</v>
      </c>
      <c r="R3814" s="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42.75" hidden="1" x14ac:dyDescent="0.4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8219</v>
      </c>
      <c r="G3815" s="4" t="s">
        <v>8224</v>
      </c>
      <c r="H3815" s="4" t="s">
        <v>8246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8271</v>
      </c>
      <c r="O3815" s="7">
        <f t="shared" si="354"/>
        <v>1.0095190476190474</v>
      </c>
      <c r="P3815" s="8">
        <f t="shared" si="355"/>
        <v>78.52</v>
      </c>
      <c r="Q3815" s="4" t="str">
        <f t="shared" si="356"/>
        <v>theater</v>
      </c>
      <c r="R3815" s="4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2.75" hidden="1" x14ac:dyDescent="0.4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8219</v>
      </c>
      <c r="G3816" s="4" t="s">
        <v>8224</v>
      </c>
      <c r="H3816" s="4" t="s">
        <v>8246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8271</v>
      </c>
      <c r="O3816" s="7">
        <f t="shared" si="354"/>
        <v>1.4013333333333333</v>
      </c>
      <c r="P3816" s="8">
        <f t="shared" si="355"/>
        <v>61.82</v>
      </c>
      <c r="Q3816" s="4" t="str">
        <f t="shared" si="356"/>
        <v>theater</v>
      </c>
      <c r="R3816" s="4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8.5" hidden="1" x14ac:dyDescent="0.4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8219</v>
      </c>
      <c r="G3817" s="4" t="s">
        <v>8225</v>
      </c>
      <c r="H3817" s="4" t="s">
        <v>8247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8271</v>
      </c>
      <c r="O3817" s="7">
        <f t="shared" si="354"/>
        <v>1.0000100000000001</v>
      </c>
      <c r="P3817" s="8">
        <f t="shared" si="355"/>
        <v>50</v>
      </c>
      <c r="Q3817" s="4" t="str">
        <f t="shared" si="356"/>
        <v>theater</v>
      </c>
      <c r="R3817" s="4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7" hidden="1" x14ac:dyDescent="0.4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8219</v>
      </c>
      <c r="G3818" s="4" t="s">
        <v>8224</v>
      </c>
      <c r="H3818" s="4" t="s">
        <v>8246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8271</v>
      </c>
      <c r="O3818" s="7">
        <f t="shared" si="354"/>
        <v>1.19238</v>
      </c>
      <c r="P3818" s="8">
        <f t="shared" si="355"/>
        <v>48.34</v>
      </c>
      <c r="Q3818" s="4" t="str">
        <f t="shared" si="356"/>
        <v>theater</v>
      </c>
      <c r="R3818" s="4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2.75" hidden="1" x14ac:dyDescent="0.4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8219</v>
      </c>
      <c r="G3819" s="4" t="s">
        <v>8224</v>
      </c>
      <c r="H3819" s="4" t="s">
        <v>8246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8271</v>
      </c>
      <c r="O3819" s="7">
        <f t="shared" si="354"/>
        <v>1.0725</v>
      </c>
      <c r="P3819" s="8">
        <f t="shared" si="355"/>
        <v>107.25</v>
      </c>
      <c r="Q3819" s="4" t="str">
        <f t="shared" si="356"/>
        <v>theater</v>
      </c>
      <c r="R3819" s="4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2.75" hidden="1" x14ac:dyDescent="0.4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8219</v>
      </c>
      <c r="G3820" s="4" t="s">
        <v>8224</v>
      </c>
      <c r="H3820" s="4" t="s">
        <v>8246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8271</v>
      </c>
      <c r="O3820" s="7">
        <f t="shared" si="354"/>
        <v>2.2799999999999998</v>
      </c>
      <c r="P3820" s="8">
        <f t="shared" si="355"/>
        <v>57</v>
      </c>
      <c r="Q3820" s="4" t="str">
        <f t="shared" si="356"/>
        <v>theater</v>
      </c>
      <c r="R3820" s="4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2.75" hidden="1" x14ac:dyDescent="0.4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8219</v>
      </c>
      <c r="G3821" s="4" t="s">
        <v>8224</v>
      </c>
      <c r="H3821" s="4" t="s">
        <v>8246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8271</v>
      </c>
      <c r="O3821" s="7">
        <f t="shared" si="354"/>
        <v>1.0640000000000001</v>
      </c>
      <c r="P3821" s="8">
        <f t="shared" si="355"/>
        <v>40.92</v>
      </c>
      <c r="Q3821" s="4" t="str">
        <f t="shared" si="356"/>
        <v>theater</v>
      </c>
      <c r="R3821" s="4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2.75" hidden="1" x14ac:dyDescent="0.4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8219</v>
      </c>
      <c r="G3822" s="4" t="s">
        <v>8225</v>
      </c>
      <c r="H3822" s="4" t="s">
        <v>8247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8271</v>
      </c>
      <c r="O3822" s="7">
        <f t="shared" si="354"/>
        <v>1.4333333333333333</v>
      </c>
      <c r="P3822" s="8">
        <f t="shared" si="355"/>
        <v>21.5</v>
      </c>
      <c r="Q3822" s="4" t="str">
        <f t="shared" si="356"/>
        <v>theater</v>
      </c>
      <c r="R3822" s="4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2.75" hidden="1" x14ac:dyDescent="0.4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8219</v>
      </c>
      <c r="G3823" s="4" t="s">
        <v>8224</v>
      </c>
      <c r="H3823" s="4" t="s">
        <v>8246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8271</v>
      </c>
      <c r="O3823" s="7">
        <f t="shared" si="354"/>
        <v>1.0454285714285714</v>
      </c>
      <c r="P3823" s="8">
        <f t="shared" si="355"/>
        <v>79.540000000000006</v>
      </c>
      <c r="Q3823" s="4" t="str">
        <f t="shared" si="356"/>
        <v>theater</v>
      </c>
      <c r="R3823" s="4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7" hidden="1" x14ac:dyDescent="0.4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8219</v>
      </c>
      <c r="G3824" s="4" t="s">
        <v>8236</v>
      </c>
      <c r="H3824" s="4" t="s">
        <v>8249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8271</v>
      </c>
      <c r="O3824" s="7">
        <f t="shared" si="354"/>
        <v>1.1002000000000001</v>
      </c>
      <c r="P3824" s="8">
        <f t="shared" si="355"/>
        <v>72.38</v>
      </c>
      <c r="Q3824" s="4" t="str">
        <f t="shared" si="356"/>
        <v>theater</v>
      </c>
      <c r="R3824" s="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2.75" hidden="1" x14ac:dyDescent="0.4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8219</v>
      </c>
      <c r="G3825" s="4" t="s">
        <v>8224</v>
      </c>
      <c r="H3825" s="4" t="s">
        <v>8246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8271</v>
      </c>
      <c r="O3825" s="7">
        <f t="shared" si="354"/>
        <v>1.06</v>
      </c>
      <c r="P3825" s="8">
        <f t="shared" si="355"/>
        <v>64.63</v>
      </c>
      <c r="Q3825" s="4" t="str">
        <f t="shared" si="356"/>
        <v>theater</v>
      </c>
      <c r="R3825" s="4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2.75" hidden="1" x14ac:dyDescent="0.4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8219</v>
      </c>
      <c r="G3826" s="4" t="s">
        <v>8225</v>
      </c>
      <c r="H3826" s="4" t="s">
        <v>8247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8271</v>
      </c>
      <c r="O3826" s="7">
        <f t="shared" si="354"/>
        <v>1.08</v>
      </c>
      <c r="P3826" s="8">
        <f t="shared" si="355"/>
        <v>38.57</v>
      </c>
      <c r="Q3826" s="4" t="str">
        <f t="shared" si="356"/>
        <v>theater</v>
      </c>
      <c r="R3826" s="4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2.75" hidden="1" x14ac:dyDescent="0.4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8219</v>
      </c>
      <c r="G3827" s="4" t="s">
        <v>8224</v>
      </c>
      <c r="H3827" s="4" t="s">
        <v>8246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8271</v>
      </c>
      <c r="O3827" s="7">
        <f t="shared" si="354"/>
        <v>1.0542</v>
      </c>
      <c r="P3827" s="8">
        <f t="shared" si="355"/>
        <v>107.57</v>
      </c>
      <c r="Q3827" s="4" t="str">
        <f t="shared" si="356"/>
        <v>theater</v>
      </c>
      <c r="R3827" s="4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28.5" hidden="1" x14ac:dyDescent="0.4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8219</v>
      </c>
      <c r="G3828" s="4" t="s">
        <v>8225</v>
      </c>
      <c r="H3828" s="4" t="s">
        <v>8247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8271</v>
      </c>
      <c r="O3828" s="7">
        <f t="shared" si="354"/>
        <v>1.1916666666666667</v>
      </c>
      <c r="P3828" s="8">
        <f t="shared" si="355"/>
        <v>27.5</v>
      </c>
      <c r="Q3828" s="4" t="str">
        <f t="shared" si="356"/>
        <v>theater</v>
      </c>
      <c r="R3828" s="4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7" hidden="1" x14ac:dyDescent="0.4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8219</v>
      </c>
      <c r="G3829" s="4" t="s">
        <v>8225</v>
      </c>
      <c r="H3829" s="4" t="s">
        <v>8247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8271</v>
      </c>
      <c r="O3829" s="7">
        <f t="shared" si="354"/>
        <v>1.5266666666666666</v>
      </c>
      <c r="P3829" s="8">
        <f t="shared" si="355"/>
        <v>70.459999999999994</v>
      </c>
      <c r="Q3829" s="4" t="str">
        <f t="shared" si="356"/>
        <v>theater</v>
      </c>
      <c r="R3829" s="4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2.75" hidden="1" x14ac:dyDescent="0.4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8219</v>
      </c>
      <c r="G3830" s="4" t="s">
        <v>8224</v>
      </c>
      <c r="H3830" s="4" t="s">
        <v>8246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8271</v>
      </c>
      <c r="O3830" s="7">
        <f t="shared" si="354"/>
        <v>1</v>
      </c>
      <c r="P3830" s="8">
        <f t="shared" si="355"/>
        <v>178.57</v>
      </c>
      <c r="Q3830" s="4" t="str">
        <f t="shared" si="356"/>
        <v>theater</v>
      </c>
      <c r="R3830" s="4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2.75" hidden="1" x14ac:dyDescent="0.4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8219</v>
      </c>
      <c r="G3831" s="4" t="s">
        <v>8224</v>
      </c>
      <c r="H3831" s="4" t="s">
        <v>8246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8271</v>
      </c>
      <c r="O3831" s="7">
        <f t="shared" si="354"/>
        <v>1.002</v>
      </c>
      <c r="P3831" s="8">
        <f t="shared" si="355"/>
        <v>62.63</v>
      </c>
      <c r="Q3831" s="4" t="str">
        <f t="shared" si="356"/>
        <v>theater</v>
      </c>
      <c r="R3831" s="4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2.75" hidden="1" x14ac:dyDescent="0.4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8219</v>
      </c>
      <c r="G3832" s="4" t="s">
        <v>8224</v>
      </c>
      <c r="H3832" s="4" t="s">
        <v>8246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8271</v>
      </c>
      <c r="O3832" s="7">
        <f t="shared" si="354"/>
        <v>2.25</v>
      </c>
      <c r="P3832" s="8">
        <f t="shared" si="355"/>
        <v>75</v>
      </c>
      <c r="Q3832" s="4" t="str">
        <f t="shared" si="356"/>
        <v>theater</v>
      </c>
      <c r="R3832" s="4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42.75" hidden="1" x14ac:dyDescent="0.4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8219</v>
      </c>
      <c r="G3833" s="4" t="s">
        <v>8224</v>
      </c>
      <c r="H3833" s="4" t="s">
        <v>8246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8271</v>
      </c>
      <c r="O3833" s="7">
        <f t="shared" si="354"/>
        <v>1.0602199999999999</v>
      </c>
      <c r="P3833" s="8">
        <f t="shared" si="355"/>
        <v>58.9</v>
      </c>
      <c r="Q3833" s="4" t="str">
        <f t="shared" si="356"/>
        <v>theater</v>
      </c>
      <c r="R3833" s="4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2.75" hidden="1" x14ac:dyDescent="0.4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8219</v>
      </c>
      <c r="G3834" s="4" t="s">
        <v>8224</v>
      </c>
      <c r="H3834" s="4" t="s">
        <v>8246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8271</v>
      </c>
      <c r="O3834" s="7">
        <f t="shared" si="354"/>
        <v>1.0466666666666666</v>
      </c>
      <c r="P3834" s="8">
        <f t="shared" si="355"/>
        <v>139.56</v>
      </c>
      <c r="Q3834" s="4" t="str">
        <f t="shared" si="356"/>
        <v>theater</v>
      </c>
      <c r="R3834" s="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42.75" hidden="1" x14ac:dyDescent="0.4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8219</v>
      </c>
      <c r="G3835" s="4" t="s">
        <v>8229</v>
      </c>
      <c r="H3835" s="4" t="s">
        <v>8251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8271</v>
      </c>
      <c r="O3835" s="7">
        <f t="shared" si="354"/>
        <v>1.1666666666666667</v>
      </c>
      <c r="P3835" s="8">
        <f t="shared" si="355"/>
        <v>70</v>
      </c>
      <c r="Q3835" s="4" t="str">
        <f t="shared" si="356"/>
        <v>theater</v>
      </c>
      <c r="R3835" s="4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42.75" hidden="1" x14ac:dyDescent="0.4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8219</v>
      </c>
      <c r="G3836" s="4" t="s">
        <v>8225</v>
      </c>
      <c r="H3836" s="4" t="s">
        <v>8247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8271</v>
      </c>
      <c r="O3836" s="7">
        <f t="shared" si="354"/>
        <v>1.0903333333333334</v>
      </c>
      <c r="P3836" s="8">
        <f t="shared" si="355"/>
        <v>57.39</v>
      </c>
      <c r="Q3836" s="4" t="str">
        <f t="shared" si="356"/>
        <v>theater</v>
      </c>
      <c r="R3836" s="4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2.75" hidden="1" x14ac:dyDescent="0.4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8219</v>
      </c>
      <c r="G3837" s="4" t="s">
        <v>8225</v>
      </c>
      <c r="H3837" s="4" t="s">
        <v>8247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8271</v>
      </c>
      <c r="O3837" s="7">
        <f t="shared" si="354"/>
        <v>1.6</v>
      </c>
      <c r="P3837" s="8">
        <f t="shared" si="355"/>
        <v>40</v>
      </c>
      <c r="Q3837" s="4" t="str">
        <f t="shared" si="356"/>
        <v>theater</v>
      </c>
      <c r="R3837" s="4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2.75" hidden="1" x14ac:dyDescent="0.4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8219</v>
      </c>
      <c r="G3838" s="4" t="s">
        <v>8224</v>
      </c>
      <c r="H3838" s="4" t="s">
        <v>8246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8271</v>
      </c>
      <c r="O3838" s="7">
        <f t="shared" si="354"/>
        <v>1.125</v>
      </c>
      <c r="P3838" s="8">
        <f t="shared" si="355"/>
        <v>64.290000000000006</v>
      </c>
      <c r="Q3838" s="4" t="str">
        <f t="shared" si="356"/>
        <v>theater</v>
      </c>
      <c r="R3838" s="4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8.5" hidden="1" x14ac:dyDescent="0.4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8219</v>
      </c>
      <c r="G3839" s="4" t="s">
        <v>8225</v>
      </c>
      <c r="H3839" s="4" t="s">
        <v>8247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8271</v>
      </c>
      <c r="O3839" s="7">
        <f t="shared" si="354"/>
        <v>1.0209999999999999</v>
      </c>
      <c r="P3839" s="8">
        <f t="shared" si="355"/>
        <v>120.12</v>
      </c>
      <c r="Q3839" s="4" t="str">
        <f t="shared" si="356"/>
        <v>theater</v>
      </c>
      <c r="R3839" s="4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7" hidden="1" x14ac:dyDescent="0.4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8219</v>
      </c>
      <c r="G3840" s="4" t="s">
        <v>8235</v>
      </c>
      <c r="H3840" s="4" t="s">
        <v>8255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8271</v>
      </c>
      <c r="O3840" s="7">
        <f t="shared" si="354"/>
        <v>1.00824</v>
      </c>
      <c r="P3840" s="8">
        <f t="shared" si="355"/>
        <v>1008.24</v>
      </c>
      <c r="Q3840" s="4" t="str">
        <f t="shared" si="356"/>
        <v>theater</v>
      </c>
      <c r="R3840" s="4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2.75" hidden="1" x14ac:dyDescent="0.4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8219</v>
      </c>
      <c r="G3841" s="4" t="s">
        <v>8224</v>
      </c>
      <c r="H3841" s="4" t="s">
        <v>8246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8271</v>
      </c>
      <c r="O3841" s="7">
        <f t="shared" si="354"/>
        <v>1.0125</v>
      </c>
      <c r="P3841" s="8">
        <f t="shared" si="355"/>
        <v>63.28</v>
      </c>
      <c r="Q3841" s="4" t="str">
        <f t="shared" si="356"/>
        <v>theater</v>
      </c>
      <c r="R3841" s="4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2.75" hidden="1" x14ac:dyDescent="0.4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8219</v>
      </c>
      <c r="G3842" s="4" t="s">
        <v>8225</v>
      </c>
      <c r="H3842" s="4" t="s">
        <v>8247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8271</v>
      </c>
      <c r="O3842" s="7">
        <f t="shared" ref="O3842:O3905" si="360">E3842/D3842</f>
        <v>65</v>
      </c>
      <c r="P3842" s="8">
        <f t="shared" ref="P3842:P3905" si="361">ROUND(E3842/L3842, 2)</f>
        <v>21.67</v>
      </c>
      <c r="Q3842" s="4" t="str">
        <f t="shared" si="356"/>
        <v>theater</v>
      </c>
      <c r="R3842" s="4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2.75" x14ac:dyDescent="0.4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8221</v>
      </c>
      <c r="G3843" s="4" t="s">
        <v>8224</v>
      </c>
      <c r="H3843" s="4" t="s">
        <v>8246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8271</v>
      </c>
      <c r="O3843" s="7">
        <f t="shared" si="360"/>
        <v>8.72E-2</v>
      </c>
      <c r="P3843" s="8">
        <f t="shared" si="361"/>
        <v>25.65</v>
      </c>
      <c r="Q3843" s="4" t="str">
        <f t="shared" ref="Q3843:Q3906" si="362">LEFT(N3843,(SEARCH("/",N3843,1)-1))</f>
        <v>theater</v>
      </c>
      <c r="R3843" s="4" t="str">
        <f t="shared" ref="R3843:R3906" si="363">RIGHT(N3843,(LEN(N3843)-SEARCH("/",N3843,1)))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2.75" x14ac:dyDescent="0.4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8221</v>
      </c>
      <c r="G3844" s="4" t="s">
        <v>8225</v>
      </c>
      <c r="H3844" s="4" t="s">
        <v>8247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8271</v>
      </c>
      <c r="O3844" s="7">
        <f t="shared" si="360"/>
        <v>0.21940000000000001</v>
      </c>
      <c r="P3844" s="8">
        <f t="shared" si="361"/>
        <v>47.7</v>
      </c>
      <c r="Q3844" s="4" t="str">
        <f t="shared" si="362"/>
        <v>theater</v>
      </c>
      <c r="R3844" s="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2.75" x14ac:dyDescent="0.4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8221</v>
      </c>
      <c r="G3845" s="4" t="s">
        <v>8224</v>
      </c>
      <c r="H3845" s="4" t="s">
        <v>8246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8271</v>
      </c>
      <c r="O3845" s="7">
        <f t="shared" si="360"/>
        <v>0.21299999999999999</v>
      </c>
      <c r="P3845" s="8">
        <f t="shared" si="361"/>
        <v>56.05</v>
      </c>
      <c r="Q3845" s="4" t="str">
        <f t="shared" si="362"/>
        <v>theater</v>
      </c>
      <c r="R3845" s="4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2.75" x14ac:dyDescent="0.4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8221</v>
      </c>
      <c r="G3846" s="4" t="s">
        <v>8224</v>
      </c>
      <c r="H3846" s="4" t="s">
        <v>8246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8271</v>
      </c>
      <c r="O3846" s="7">
        <f t="shared" si="360"/>
        <v>0.41489795918367345</v>
      </c>
      <c r="P3846" s="8">
        <f t="shared" si="361"/>
        <v>81.319999999999993</v>
      </c>
      <c r="Q3846" s="4" t="str">
        <f t="shared" si="362"/>
        <v>theater</v>
      </c>
      <c r="R3846" s="4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7" x14ac:dyDescent="0.4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8221</v>
      </c>
      <c r="G3847" s="4" t="s">
        <v>8224</v>
      </c>
      <c r="H3847" s="4" t="s">
        <v>8246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8271</v>
      </c>
      <c r="O3847" s="7">
        <f t="shared" si="360"/>
        <v>2.1049999999999999E-2</v>
      </c>
      <c r="P3847" s="8">
        <f t="shared" si="361"/>
        <v>70.17</v>
      </c>
      <c r="Q3847" s="4" t="str">
        <f t="shared" si="362"/>
        <v>theater</v>
      </c>
      <c r="R3847" s="4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2.75" x14ac:dyDescent="0.4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8221</v>
      </c>
      <c r="G3848" s="4" t="s">
        <v>8224</v>
      </c>
      <c r="H3848" s="4" t="s">
        <v>8246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8271</v>
      </c>
      <c r="O3848" s="7">
        <f t="shared" si="360"/>
        <v>2.7E-2</v>
      </c>
      <c r="P3848" s="8">
        <f t="shared" si="361"/>
        <v>23.63</v>
      </c>
      <c r="Q3848" s="4" t="str">
        <f t="shared" si="362"/>
        <v>theater</v>
      </c>
      <c r="R3848" s="4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2.75" x14ac:dyDescent="0.4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8221</v>
      </c>
      <c r="G3849" s="4" t="s">
        <v>8224</v>
      </c>
      <c r="H3849" s="4" t="s">
        <v>8246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8271</v>
      </c>
      <c r="O3849" s="7">
        <f t="shared" si="360"/>
        <v>0.16161904761904761</v>
      </c>
      <c r="P3849" s="8">
        <f t="shared" si="361"/>
        <v>188.56</v>
      </c>
      <c r="Q3849" s="4" t="str">
        <f t="shared" si="362"/>
        <v>theater</v>
      </c>
      <c r="R3849" s="4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2.75" x14ac:dyDescent="0.4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8221</v>
      </c>
      <c r="G3850" s="4" t="s">
        <v>8224</v>
      </c>
      <c r="H3850" s="4" t="s">
        <v>8246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8271</v>
      </c>
      <c r="O3850" s="7">
        <f t="shared" si="360"/>
        <v>0.16376923076923078</v>
      </c>
      <c r="P3850" s="8">
        <f t="shared" si="361"/>
        <v>49.51</v>
      </c>
      <c r="Q3850" s="4" t="str">
        <f t="shared" si="362"/>
        <v>theater</v>
      </c>
      <c r="R3850" s="4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42.75" x14ac:dyDescent="0.4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8221</v>
      </c>
      <c r="G3851" s="4" t="s">
        <v>8236</v>
      </c>
      <c r="H3851" s="4" t="s">
        <v>8249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8271</v>
      </c>
      <c r="O3851" s="7">
        <f t="shared" si="360"/>
        <v>7.0433333333333334E-2</v>
      </c>
      <c r="P3851" s="8">
        <f t="shared" si="361"/>
        <v>75.459999999999994</v>
      </c>
      <c r="Q3851" s="4" t="str">
        <f t="shared" si="362"/>
        <v>theater</v>
      </c>
      <c r="R3851" s="4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8.5" x14ac:dyDescent="0.4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8221</v>
      </c>
      <c r="G3852" s="4" t="s">
        <v>8224</v>
      </c>
      <c r="H3852" s="4" t="s">
        <v>8246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8271</v>
      </c>
      <c r="O3852" s="7">
        <f t="shared" si="360"/>
        <v>3.7999999999999999E-2</v>
      </c>
      <c r="P3852" s="8">
        <f t="shared" si="361"/>
        <v>9.5</v>
      </c>
      <c r="Q3852" s="4" t="str">
        <f t="shared" si="362"/>
        <v>theater</v>
      </c>
      <c r="R3852" s="4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2.75" x14ac:dyDescent="0.4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8221</v>
      </c>
      <c r="G3853" s="4" t="s">
        <v>8225</v>
      </c>
      <c r="H3853" s="4" t="s">
        <v>8247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8271</v>
      </c>
      <c r="O3853" s="7">
        <f t="shared" si="360"/>
        <v>0.34079999999999999</v>
      </c>
      <c r="P3853" s="8">
        <f t="shared" si="361"/>
        <v>35.5</v>
      </c>
      <c r="Q3853" s="4" t="str">
        <f t="shared" si="362"/>
        <v>theater</v>
      </c>
      <c r="R3853" s="4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2.75" x14ac:dyDescent="0.4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8221</v>
      </c>
      <c r="G3854" s="4" t="s">
        <v>8224</v>
      </c>
      <c r="H3854" s="4" t="s">
        <v>8246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8271</v>
      </c>
      <c r="O3854" s="7">
        <f t="shared" si="360"/>
        <v>2E-3</v>
      </c>
      <c r="P3854" s="8">
        <f t="shared" si="361"/>
        <v>10</v>
      </c>
      <c r="Q3854" s="4" t="str">
        <f t="shared" si="362"/>
        <v>theater</v>
      </c>
      <c r="R3854" s="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28.5" x14ac:dyDescent="0.4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8221</v>
      </c>
      <c r="G3855" s="4" t="s">
        <v>8224</v>
      </c>
      <c r="H3855" s="4" t="s">
        <v>8246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8271</v>
      </c>
      <c r="O3855" s="7">
        <f t="shared" si="360"/>
        <v>2.5999999999999998E-4</v>
      </c>
      <c r="P3855" s="8">
        <f t="shared" si="361"/>
        <v>13</v>
      </c>
      <c r="Q3855" s="4" t="str">
        <f t="shared" si="362"/>
        <v>theater</v>
      </c>
      <c r="R3855" s="4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8.5" x14ac:dyDescent="0.4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8221</v>
      </c>
      <c r="G3856" s="4" t="s">
        <v>8224</v>
      </c>
      <c r="H3856" s="4" t="s">
        <v>8246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8271</v>
      </c>
      <c r="O3856" s="7">
        <f t="shared" si="360"/>
        <v>0.16254545454545455</v>
      </c>
      <c r="P3856" s="8">
        <f t="shared" si="361"/>
        <v>89.4</v>
      </c>
      <c r="Q3856" s="4" t="str">
        <f t="shared" si="362"/>
        <v>theater</v>
      </c>
      <c r="R3856" s="4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42.75" x14ac:dyDescent="0.4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8221</v>
      </c>
      <c r="G3857" s="4" t="s">
        <v>8224</v>
      </c>
      <c r="H3857" s="4" t="s">
        <v>8246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8271</v>
      </c>
      <c r="O3857" s="7">
        <f t="shared" si="360"/>
        <v>2.5000000000000001E-2</v>
      </c>
      <c r="P3857" s="8">
        <f t="shared" si="361"/>
        <v>25</v>
      </c>
      <c r="Q3857" s="4" t="str">
        <f t="shared" si="362"/>
        <v>theater</v>
      </c>
      <c r="R3857" s="4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42.75" x14ac:dyDescent="0.4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8221</v>
      </c>
      <c r="G3858" s="4" t="s">
        <v>8224</v>
      </c>
      <c r="H3858" s="4" t="s">
        <v>8246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8271</v>
      </c>
      <c r="O3858" s="7">
        <f t="shared" si="360"/>
        <v>2.0000000000000001E-4</v>
      </c>
      <c r="P3858" s="8">
        <f t="shared" si="361"/>
        <v>1</v>
      </c>
      <c r="Q3858" s="4" t="str">
        <f t="shared" si="362"/>
        <v>theater</v>
      </c>
      <c r="R3858" s="4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2.75" x14ac:dyDescent="0.4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8221</v>
      </c>
      <c r="G3859" s="4" t="s">
        <v>8224</v>
      </c>
      <c r="H3859" s="4" t="s">
        <v>8246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8271</v>
      </c>
      <c r="O3859" s="7">
        <f t="shared" si="360"/>
        <v>5.1999999999999998E-2</v>
      </c>
      <c r="P3859" s="8">
        <f t="shared" si="361"/>
        <v>65</v>
      </c>
      <c r="Q3859" s="4" t="str">
        <f t="shared" si="362"/>
        <v>theater</v>
      </c>
      <c r="R3859" s="4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7" x14ac:dyDescent="0.4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8221</v>
      </c>
      <c r="G3860" s="4" t="s">
        <v>8225</v>
      </c>
      <c r="H3860" s="4" t="s">
        <v>8247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8271</v>
      </c>
      <c r="O3860" s="7">
        <f t="shared" si="360"/>
        <v>0.02</v>
      </c>
      <c r="P3860" s="8">
        <f t="shared" si="361"/>
        <v>10</v>
      </c>
      <c r="Q3860" s="4" t="str">
        <f t="shared" si="362"/>
        <v>theater</v>
      </c>
      <c r="R3860" s="4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2.75" x14ac:dyDescent="0.4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8221</v>
      </c>
      <c r="G3861" s="4" t="s">
        <v>8224</v>
      </c>
      <c r="H3861" s="4" t="s">
        <v>8246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8271</v>
      </c>
      <c r="O3861" s="7">
        <f t="shared" si="360"/>
        <v>4.0000000000000002E-4</v>
      </c>
      <c r="P3861" s="8">
        <f t="shared" si="361"/>
        <v>1</v>
      </c>
      <c r="Q3861" s="4" t="str">
        <f t="shared" si="362"/>
        <v>theater</v>
      </c>
      <c r="R3861" s="4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42.75" x14ac:dyDescent="0.4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8221</v>
      </c>
      <c r="G3862" s="4" t="s">
        <v>8224</v>
      </c>
      <c r="H3862" s="4" t="s">
        <v>8246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8271</v>
      </c>
      <c r="O3862" s="7">
        <f t="shared" si="360"/>
        <v>0.17666666666666667</v>
      </c>
      <c r="P3862" s="8">
        <f t="shared" si="361"/>
        <v>81.540000000000006</v>
      </c>
      <c r="Q3862" s="4" t="str">
        <f t="shared" si="362"/>
        <v>theater</v>
      </c>
      <c r="R3862" s="4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4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8221</v>
      </c>
      <c r="G3863" s="4" t="s">
        <v>8224</v>
      </c>
      <c r="H3863" s="4" t="s">
        <v>8246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8271</v>
      </c>
      <c r="O3863" s="7">
        <f t="shared" si="360"/>
        <v>0.05</v>
      </c>
      <c r="P3863" s="8">
        <f t="shared" si="361"/>
        <v>100</v>
      </c>
      <c r="Q3863" s="4" t="str">
        <f t="shared" si="362"/>
        <v>theater</v>
      </c>
      <c r="R3863" s="4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8.5" x14ac:dyDescent="0.4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8221</v>
      </c>
      <c r="G3864" s="4" t="s">
        <v>8224</v>
      </c>
      <c r="H3864" s="4" t="s">
        <v>8246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8271</v>
      </c>
      <c r="O3864" s="7">
        <f t="shared" si="360"/>
        <v>1.3333333333333334E-4</v>
      </c>
      <c r="P3864" s="8">
        <f t="shared" si="361"/>
        <v>1</v>
      </c>
      <c r="Q3864" s="4" t="str">
        <f t="shared" si="362"/>
        <v>theater</v>
      </c>
      <c r="R3864" s="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2.75" x14ac:dyDescent="0.4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8221</v>
      </c>
      <c r="G3865" s="4" t="s">
        <v>8224</v>
      </c>
      <c r="H3865" s="4" t="s">
        <v>8246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8271</v>
      </c>
      <c r="O3865" s="7">
        <f t="shared" si="360"/>
        <v>0</v>
      </c>
      <c r="P3865" s="8" t="e">
        <f t="shared" si="361"/>
        <v>#DIV/0!</v>
      </c>
      <c r="Q3865" s="4" t="str">
        <f t="shared" si="362"/>
        <v>theater</v>
      </c>
      <c r="R3865" s="4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2.75" x14ac:dyDescent="0.4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8221</v>
      </c>
      <c r="G3866" s="4" t="s">
        <v>8224</v>
      </c>
      <c r="H3866" s="4" t="s">
        <v>8246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8271</v>
      </c>
      <c r="O3866" s="7">
        <f t="shared" si="360"/>
        <v>1.2E-2</v>
      </c>
      <c r="P3866" s="8">
        <f t="shared" si="361"/>
        <v>20</v>
      </c>
      <c r="Q3866" s="4" t="str">
        <f t="shared" si="362"/>
        <v>theater</v>
      </c>
      <c r="R3866" s="4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2.75" x14ac:dyDescent="0.4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8221</v>
      </c>
      <c r="G3867" s="4" t="s">
        <v>8229</v>
      </c>
      <c r="H3867" s="4" t="s">
        <v>8251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8271</v>
      </c>
      <c r="O3867" s="7">
        <f t="shared" si="360"/>
        <v>0.26937422295897223</v>
      </c>
      <c r="P3867" s="8">
        <f t="shared" si="361"/>
        <v>46.43</v>
      </c>
      <c r="Q3867" s="4" t="str">
        <f t="shared" si="362"/>
        <v>theater</v>
      </c>
      <c r="R3867" s="4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8.5" x14ac:dyDescent="0.4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8221</v>
      </c>
      <c r="G3868" s="4" t="s">
        <v>8224</v>
      </c>
      <c r="H3868" s="4" t="s">
        <v>8246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8271</v>
      </c>
      <c r="O3868" s="7">
        <f t="shared" si="360"/>
        <v>5.4999999999999997E-3</v>
      </c>
      <c r="P3868" s="8">
        <f t="shared" si="361"/>
        <v>5.5</v>
      </c>
      <c r="Q3868" s="4" t="str">
        <f t="shared" si="362"/>
        <v>theater</v>
      </c>
      <c r="R3868" s="4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2.75" x14ac:dyDescent="0.4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8221</v>
      </c>
      <c r="G3869" s="4" t="s">
        <v>8224</v>
      </c>
      <c r="H3869" s="4" t="s">
        <v>8246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8271</v>
      </c>
      <c r="O3869" s="7">
        <f t="shared" si="360"/>
        <v>0.1255</v>
      </c>
      <c r="P3869" s="8">
        <f t="shared" si="361"/>
        <v>50.2</v>
      </c>
      <c r="Q3869" s="4" t="str">
        <f t="shared" si="362"/>
        <v>theater</v>
      </c>
      <c r="R3869" s="4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idden="1" x14ac:dyDescent="0.4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8220</v>
      </c>
      <c r="G3870" s="4" t="s">
        <v>8225</v>
      </c>
      <c r="H3870" s="4" t="s">
        <v>8247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8305</v>
      </c>
      <c r="O3870" s="7">
        <f t="shared" si="360"/>
        <v>2E-3</v>
      </c>
      <c r="P3870" s="8">
        <f t="shared" si="361"/>
        <v>10</v>
      </c>
      <c r="Q3870" s="4" t="str">
        <f t="shared" si="362"/>
        <v>theater</v>
      </c>
      <c r="R3870" s="4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8.5" hidden="1" x14ac:dyDescent="0.4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8220</v>
      </c>
      <c r="G3871" s="4" t="s">
        <v>8224</v>
      </c>
      <c r="H3871" s="4" t="s">
        <v>8246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8305</v>
      </c>
      <c r="O3871" s="7">
        <f t="shared" si="360"/>
        <v>3.44748684310884E-2</v>
      </c>
      <c r="P3871" s="8">
        <f t="shared" si="361"/>
        <v>30.13</v>
      </c>
      <c r="Q3871" s="4" t="str">
        <f t="shared" si="362"/>
        <v>theater</v>
      </c>
      <c r="R3871" s="4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42.75" hidden="1" x14ac:dyDescent="0.4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8220</v>
      </c>
      <c r="G3872" s="4" t="s">
        <v>8224</v>
      </c>
      <c r="H3872" s="4" t="s">
        <v>8246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8305</v>
      </c>
      <c r="O3872" s="7">
        <f t="shared" si="360"/>
        <v>0.15</v>
      </c>
      <c r="P3872" s="8">
        <f t="shared" si="361"/>
        <v>150</v>
      </c>
      <c r="Q3872" s="4" t="str">
        <f t="shared" si="362"/>
        <v>theater</v>
      </c>
      <c r="R3872" s="4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8.5" hidden="1" x14ac:dyDescent="0.4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8220</v>
      </c>
      <c r="G3873" s="4" t="s">
        <v>8224</v>
      </c>
      <c r="H3873" s="4" t="s">
        <v>8246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8305</v>
      </c>
      <c r="O3873" s="7">
        <f t="shared" si="360"/>
        <v>2.6666666666666668E-2</v>
      </c>
      <c r="P3873" s="8">
        <f t="shared" si="361"/>
        <v>13.33</v>
      </c>
      <c r="Q3873" s="4" t="str">
        <f t="shared" si="362"/>
        <v>theater</v>
      </c>
      <c r="R3873" s="4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2.75" hidden="1" x14ac:dyDescent="0.4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8220</v>
      </c>
      <c r="G3874" s="4" t="s">
        <v>8224</v>
      </c>
      <c r="H3874" s="4" t="s">
        <v>8246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8305</v>
      </c>
      <c r="O3874" s="7">
        <f t="shared" si="360"/>
        <v>0</v>
      </c>
      <c r="P3874" s="8" t="e">
        <f t="shared" si="361"/>
        <v>#DIV/0!</v>
      </c>
      <c r="Q3874" s="4" t="str">
        <f t="shared" si="362"/>
        <v>theater</v>
      </c>
      <c r="R3874" s="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2.75" hidden="1" x14ac:dyDescent="0.4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8220</v>
      </c>
      <c r="G3875" s="4" t="s">
        <v>8224</v>
      </c>
      <c r="H3875" s="4" t="s">
        <v>8246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8305</v>
      </c>
      <c r="O3875" s="7">
        <f t="shared" si="360"/>
        <v>0</v>
      </c>
      <c r="P3875" s="8" t="e">
        <f t="shared" si="361"/>
        <v>#DIV/0!</v>
      </c>
      <c r="Q3875" s="4" t="str">
        <f t="shared" si="362"/>
        <v>theater</v>
      </c>
      <c r="R3875" s="4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42.75" hidden="1" x14ac:dyDescent="0.4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8220</v>
      </c>
      <c r="G3876" s="4" t="s">
        <v>8228</v>
      </c>
      <c r="H3876" s="4" t="s">
        <v>8250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8305</v>
      </c>
      <c r="O3876" s="7">
        <f t="shared" si="360"/>
        <v>0</v>
      </c>
      <c r="P3876" s="8" t="e">
        <f t="shared" si="361"/>
        <v>#DIV/0!</v>
      </c>
      <c r="Q3876" s="4" t="str">
        <f t="shared" si="362"/>
        <v>theater</v>
      </c>
      <c r="R3876" s="4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2.75" hidden="1" x14ac:dyDescent="0.4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8220</v>
      </c>
      <c r="G3877" s="4" t="s">
        <v>8232</v>
      </c>
      <c r="H3877" s="4" t="s">
        <v>8253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8305</v>
      </c>
      <c r="O3877" s="7">
        <f t="shared" si="360"/>
        <v>0</v>
      </c>
      <c r="P3877" s="8" t="e">
        <f t="shared" si="361"/>
        <v>#DIV/0!</v>
      </c>
      <c r="Q3877" s="4" t="str">
        <f t="shared" si="362"/>
        <v>theater</v>
      </c>
      <c r="R3877" s="4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42.75" hidden="1" x14ac:dyDescent="0.4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8220</v>
      </c>
      <c r="G3878" s="4" t="s">
        <v>8225</v>
      </c>
      <c r="H3878" s="4" t="s">
        <v>8247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8305</v>
      </c>
      <c r="O3878" s="7">
        <f t="shared" si="360"/>
        <v>0.52794871794871789</v>
      </c>
      <c r="P3878" s="8">
        <f t="shared" si="361"/>
        <v>44.76</v>
      </c>
      <c r="Q3878" s="4" t="str">
        <f t="shared" si="362"/>
        <v>theater</v>
      </c>
      <c r="R3878" s="4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2.75" hidden="1" x14ac:dyDescent="0.4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8220</v>
      </c>
      <c r="G3879" s="4" t="s">
        <v>8224</v>
      </c>
      <c r="H3879" s="4" t="s">
        <v>8246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8305</v>
      </c>
      <c r="O3879" s="7">
        <f t="shared" si="360"/>
        <v>4.9639999999999997E-2</v>
      </c>
      <c r="P3879" s="8">
        <f t="shared" si="361"/>
        <v>88.64</v>
      </c>
      <c r="Q3879" s="4" t="str">
        <f t="shared" si="362"/>
        <v>theater</v>
      </c>
      <c r="R3879" s="4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2.75" hidden="1" x14ac:dyDescent="0.4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8220</v>
      </c>
      <c r="G3880" s="4" t="s">
        <v>8224</v>
      </c>
      <c r="H3880" s="4" t="s">
        <v>8246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8305</v>
      </c>
      <c r="O3880" s="7">
        <f t="shared" si="360"/>
        <v>5.5555555555555556E-4</v>
      </c>
      <c r="P3880" s="8">
        <f t="shared" si="361"/>
        <v>10</v>
      </c>
      <c r="Q3880" s="4" t="str">
        <f t="shared" si="362"/>
        <v>theater</v>
      </c>
      <c r="R3880" s="4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2.75" hidden="1" x14ac:dyDescent="0.4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8220</v>
      </c>
      <c r="G3881" s="4" t="s">
        <v>8225</v>
      </c>
      <c r="H3881" s="4" t="s">
        <v>8247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8305</v>
      </c>
      <c r="O3881" s="7">
        <f t="shared" si="360"/>
        <v>0</v>
      </c>
      <c r="P3881" s="8" t="e">
        <f t="shared" si="361"/>
        <v>#DIV/0!</v>
      </c>
      <c r="Q3881" s="4" t="str">
        <f t="shared" si="362"/>
        <v>theater</v>
      </c>
      <c r="R3881" s="4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2.75" hidden="1" x14ac:dyDescent="0.4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8220</v>
      </c>
      <c r="G3882" s="4" t="s">
        <v>8225</v>
      </c>
      <c r="H3882" s="4" t="s">
        <v>8247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8305</v>
      </c>
      <c r="O3882" s="7">
        <f t="shared" si="360"/>
        <v>0.13066666666666665</v>
      </c>
      <c r="P3882" s="8">
        <f t="shared" si="361"/>
        <v>57.65</v>
      </c>
      <c r="Q3882" s="4" t="str">
        <f t="shared" si="362"/>
        <v>theater</v>
      </c>
      <c r="R3882" s="4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8.5" hidden="1" x14ac:dyDescent="0.4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8220</v>
      </c>
      <c r="G3883" s="4" t="s">
        <v>8224</v>
      </c>
      <c r="H3883" s="4" t="s">
        <v>8246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8305</v>
      </c>
      <c r="O3883" s="7">
        <f t="shared" si="360"/>
        <v>0.05</v>
      </c>
      <c r="P3883" s="8">
        <f t="shared" si="361"/>
        <v>25</v>
      </c>
      <c r="Q3883" s="4" t="str">
        <f t="shared" si="362"/>
        <v>theater</v>
      </c>
      <c r="R3883" s="4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2.75" hidden="1" x14ac:dyDescent="0.4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8220</v>
      </c>
      <c r="G3884" s="4" t="s">
        <v>8226</v>
      </c>
      <c r="H3884" s="4" t="s">
        <v>8248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8305</v>
      </c>
      <c r="O3884" s="7">
        <f t="shared" si="360"/>
        <v>0</v>
      </c>
      <c r="P3884" s="8" t="e">
        <f t="shared" si="361"/>
        <v>#DIV/0!</v>
      </c>
      <c r="Q3884" s="4" t="str">
        <f t="shared" si="362"/>
        <v>theater</v>
      </c>
      <c r="R3884" s="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7" hidden="1" x14ac:dyDescent="0.4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8220</v>
      </c>
      <c r="G3885" s="4" t="s">
        <v>8225</v>
      </c>
      <c r="H3885" s="4" t="s">
        <v>8247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8305</v>
      </c>
      <c r="O3885" s="7">
        <f t="shared" si="360"/>
        <v>0</v>
      </c>
      <c r="P3885" s="8" t="e">
        <f t="shared" si="361"/>
        <v>#DIV/0!</v>
      </c>
      <c r="Q3885" s="4" t="str">
        <f t="shared" si="362"/>
        <v>theater</v>
      </c>
      <c r="R3885" s="4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2.75" hidden="1" x14ac:dyDescent="0.4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8220</v>
      </c>
      <c r="G3886" s="4" t="s">
        <v>8224</v>
      </c>
      <c r="H3886" s="4" t="s">
        <v>8246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8305</v>
      </c>
      <c r="O3886" s="7">
        <f t="shared" si="360"/>
        <v>0</v>
      </c>
      <c r="P3886" s="8" t="e">
        <f t="shared" si="361"/>
        <v>#DIV/0!</v>
      </c>
      <c r="Q3886" s="4" t="str">
        <f t="shared" si="362"/>
        <v>theater</v>
      </c>
      <c r="R3886" s="4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2.75" hidden="1" x14ac:dyDescent="0.4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8220</v>
      </c>
      <c r="G3887" s="4" t="s">
        <v>8224</v>
      </c>
      <c r="H3887" s="4" t="s">
        <v>8246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8305</v>
      </c>
      <c r="O3887" s="7">
        <f t="shared" si="360"/>
        <v>0</v>
      </c>
      <c r="P3887" s="8" t="e">
        <f t="shared" si="361"/>
        <v>#DIV/0!</v>
      </c>
      <c r="Q3887" s="4" t="str">
        <f t="shared" si="362"/>
        <v>theater</v>
      </c>
      <c r="R3887" s="4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idden="1" x14ac:dyDescent="0.4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8220</v>
      </c>
      <c r="G3888" s="4" t="s">
        <v>8226</v>
      </c>
      <c r="H3888" s="4" t="s">
        <v>8248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8305</v>
      </c>
      <c r="O3888" s="7">
        <f t="shared" si="360"/>
        <v>0</v>
      </c>
      <c r="P3888" s="8" t="e">
        <f t="shared" si="361"/>
        <v>#DIV/0!</v>
      </c>
      <c r="Q3888" s="4" t="str">
        <f t="shared" si="362"/>
        <v>theater</v>
      </c>
      <c r="R3888" s="4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2.75" hidden="1" x14ac:dyDescent="0.4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8220</v>
      </c>
      <c r="G3889" s="4" t="s">
        <v>8224</v>
      </c>
      <c r="H3889" s="4" t="s">
        <v>8246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8305</v>
      </c>
      <c r="O3889" s="7">
        <f t="shared" si="360"/>
        <v>1.7500000000000002E-2</v>
      </c>
      <c r="P3889" s="8">
        <f t="shared" si="361"/>
        <v>17.5</v>
      </c>
      <c r="Q3889" s="4" t="str">
        <f t="shared" si="362"/>
        <v>theater</v>
      </c>
      <c r="R3889" s="4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42.75" x14ac:dyDescent="0.4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8221</v>
      </c>
      <c r="G3890" s="4" t="s">
        <v>8225</v>
      </c>
      <c r="H3890" s="4" t="s">
        <v>8247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8271</v>
      </c>
      <c r="O3890" s="7">
        <f t="shared" si="360"/>
        <v>0.27100000000000002</v>
      </c>
      <c r="P3890" s="8">
        <f t="shared" si="361"/>
        <v>38.71</v>
      </c>
      <c r="Q3890" s="4" t="str">
        <f t="shared" si="362"/>
        <v>theater</v>
      </c>
      <c r="R3890" s="4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2.75" x14ac:dyDescent="0.4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8221</v>
      </c>
      <c r="G3891" s="4" t="s">
        <v>8224</v>
      </c>
      <c r="H3891" s="4" t="s">
        <v>8246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8271</v>
      </c>
      <c r="O3891" s="7">
        <f t="shared" si="360"/>
        <v>1.4749999999999999E-2</v>
      </c>
      <c r="P3891" s="8">
        <f t="shared" si="361"/>
        <v>13.11</v>
      </c>
      <c r="Q3891" s="4" t="str">
        <f t="shared" si="362"/>
        <v>theater</v>
      </c>
      <c r="R3891" s="4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2.75" x14ac:dyDescent="0.4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8221</v>
      </c>
      <c r="G3892" s="4" t="s">
        <v>8224</v>
      </c>
      <c r="H3892" s="4" t="s">
        <v>8246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8271</v>
      </c>
      <c r="O3892" s="7">
        <f t="shared" si="360"/>
        <v>0.16826666666666668</v>
      </c>
      <c r="P3892" s="8">
        <f t="shared" si="361"/>
        <v>315.5</v>
      </c>
      <c r="Q3892" s="4" t="str">
        <f t="shared" si="362"/>
        <v>theater</v>
      </c>
      <c r="R3892" s="4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8.5" x14ac:dyDescent="0.4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8221</v>
      </c>
      <c r="G3893" s="4" t="s">
        <v>8224</v>
      </c>
      <c r="H3893" s="4" t="s">
        <v>8246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8271</v>
      </c>
      <c r="O3893" s="7">
        <f t="shared" si="360"/>
        <v>0.32500000000000001</v>
      </c>
      <c r="P3893" s="8">
        <f t="shared" si="361"/>
        <v>37.14</v>
      </c>
      <c r="Q3893" s="4" t="str">
        <f t="shared" si="362"/>
        <v>theater</v>
      </c>
      <c r="R3893" s="4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42.75" x14ac:dyDescent="0.4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8221</v>
      </c>
      <c r="G3894" s="4" t="s">
        <v>8224</v>
      </c>
      <c r="H3894" s="4" t="s">
        <v>8246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8271</v>
      </c>
      <c r="O3894" s="7">
        <f t="shared" si="360"/>
        <v>0</v>
      </c>
      <c r="P3894" s="8" t="e">
        <f t="shared" si="361"/>
        <v>#DIV/0!</v>
      </c>
      <c r="Q3894" s="4" t="str">
        <f t="shared" si="362"/>
        <v>theater</v>
      </c>
      <c r="R3894" s="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42.75" x14ac:dyDescent="0.4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8221</v>
      </c>
      <c r="G3895" s="4" t="s">
        <v>8224</v>
      </c>
      <c r="H3895" s="4" t="s">
        <v>8246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8271</v>
      </c>
      <c r="O3895" s="7">
        <f t="shared" si="360"/>
        <v>0.2155</v>
      </c>
      <c r="P3895" s="8">
        <f t="shared" si="361"/>
        <v>128.27000000000001</v>
      </c>
      <c r="Q3895" s="4" t="str">
        <f t="shared" si="362"/>
        <v>theater</v>
      </c>
      <c r="R3895" s="4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42.75" x14ac:dyDescent="0.4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8221</v>
      </c>
      <c r="G3896" s="4" t="s">
        <v>8224</v>
      </c>
      <c r="H3896" s="4" t="s">
        <v>8246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8271</v>
      </c>
      <c r="O3896" s="7">
        <f t="shared" si="360"/>
        <v>3.4666666666666665E-2</v>
      </c>
      <c r="P3896" s="8">
        <f t="shared" si="361"/>
        <v>47.27</v>
      </c>
      <c r="Q3896" s="4" t="str">
        <f t="shared" si="362"/>
        <v>theater</v>
      </c>
      <c r="R3896" s="4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42.75" x14ac:dyDescent="0.4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8221</v>
      </c>
      <c r="G3897" s="4" t="s">
        <v>8224</v>
      </c>
      <c r="H3897" s="4" t="s">
        <v>8246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8271</v>
      </c>
      <c r="O3897" s="7">
        <f t="shared" si="360"/>
        <v>0.05</v>
      </c>
      <c r="P3897" s="8">
        <f t="shared" si="361"/>
        <v>50</v>
      </c>
      <c r="Q3897" s="4" t="str">
        <f t="shared" si="362"/>
        <v>theater</v>
      </c>
      <c r="R3897" s="4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2.75" x14ac:dyDescent="0.4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8221</v>
      </c>
      <c r="G3898" s="4" t="s">
        <v>8224</v>
      </c>
      <c r="H3898" s="4" t="s">
        <v>8246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8271</v>
      </c>
      <c r="O3898" s="7">
        <f t="shared" si="360"/>
        <v>0.10625</v>
      </c>
      <c r="P3898" s="8">
        <f t="shared" si="361"/>
        <v>42.5</v>
      </c>
      <c r="Q3898" s="4" t="str">
        <f t="shared" si="362"/>
        <v>theater</v>
      </c>
      <c r="R3898" s="4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2.75" x14ac:dyDescent="0.4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8221</v>
      </c>
      <c r="G3899" s="4" t="s">
        <v>8228</v>
      </c>
      <c r="H3899" s="4" t="s">
        <v>8250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8271</v>
      </c>
      <c r="O3899" s="7">
        <f t="shared" si="360"/>
        <v>0.17599999999999999</v>
      </c>
      <c r="P3899" s="8">
        <f t="shared" si="361"/>
        <v>44</v>
      </c>
      <c r="Q3899" s="4" t="str">
        <f t="shared" si="362"/>
        <v>theater</v>
      </c>
      <c r="R3899" s="4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7" x14ac:dyDescent="0.4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8221</v>
      </c>
      <c r="G3900" s="4" t="s">
        <v>8225</v>
      </c>
      <c r="H3900" s="4" t="s">
        <v>8247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8271</v>
      </c>
      <c r="O3900" s="7">
        <f t="shared" si="360"/>
        <v>0.3256</v>
      </c>
      <c r="P3900" s="8">
        <f t="shared" si="361"/>
        <v>50.88</v>
      </c>
      <c r="Q3900" s="4" t="str">
        <f t="shared" si="362"/>
        <v>theater</v>
      </c>
      <c r="R3900" s="4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2.75" x14ac:dyDescent="0.4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8221</v>
      </c>
      <c r="G3901" s="4" t="s">
        <v>8224</v>
      </c>
      <c r="H3901" s="4" t="s">
        <v>8246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8271</v>
      </c>
      <c r="O3901" s="7">
        <f t="shared" si="360"/>
        <v>1.2500000000000001E-2</v>
      </c>
      <c r="P3901" s="8">
        <f t="shared" si="361"/>
        <v>62.5</v>
      </c>
      <c r="Q3901" s="4" t="str">
        <f t="shared" si="362"/>
        <v>theater</v>
      </c>
      <c r="R3901" s="4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28.5" x14ac:dyDescent="0.4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8221</v>
      </c>
      <c r="G3902" s="4" t="s">
        <v>8224</v>
      </c>
      <c r="H3902" s="4" t="s">
        <v>8246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8271</v>
      </c>
      <c r="O3902" s="7">
        <f t="shared" si="360"/>
        <v>5.3999999999999999E-2</v>
      </c>
      <c r="P3902" s="8">
        <f t="shared" si="361"/>
        <v>27</v>
      </c>
      <c r="Q3902" s="4" t="str">
        <f t="shared" si="362"/>
        <v>theater</v>
      </c>
      <c r="R3902" s="4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2.75" x14ac:dyDescent="0.4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8221</v>
      </c>
      <c r="G3903" s="4" t="s">
        <v>8224</v>
      </c>
      <c r="H3903" s="4" t="s">
        <v>8246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8271</v>
      </c>
      <c r="O3903" s="7">
        <f t="shared" si="360"/>
        <v>8.3333333333333332E-3</v>
      </c>
      <c r="P3903" s="8">
        <f t="shared" si="361"/>
        <v>25</v>
      </c>
      <c r="Q3903" s="4" t="str">
        <f t="shared" si="362"/>
        <v>theater</v>
      </c>
      <c r="R3903" s="4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2.75" x14ac:dyDescent="0.4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8221</v>
      </c>
      <c r="G3904" s="4" t="s">
        <v>8225</v>
      </c>
      <c r="H3904" s="4" t="s">
        <v>8247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8271</v>
      </c>
      <c r="O3904" s="7">
        <f t="shared" si="360"/>
        <v>0.48833333333333334</v>
      </c>
      <c r="P3904" s="8">
        <f t="shared" si="361"/>
        <v>47.26</v>
      </c>
      <c r="Q3904" s="4" t="str">
        <f t="shared" si="362"/>
        <v>theater</v>
      </c>
      <c r="R3904" s="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7" x14ac:dyDescent="0.4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8221</v>
      </c>
      <c r="G3905" s="4" t="s">
        <v>8224</v>
      </c>
      <c r="H3905" s="4" t="s">
        <v>8246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8271</v>
      </c>
      <c r="O3905" s="7">
        <f t="shared" si="360"/>
        <v>0</v>
      </c>
      <c r="P3905" s="8" t="e">
        <f t="shared" si="361"/>
        <v>#DIV/0!</v>
      </c>
      <c r="Q3905" s="4" t="str">
        <f t="shared" si="362"/>
        <v>theater</v>
      </c>
      <c r="R3905" s="4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x14ac:dyDescent="0.4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8221</v>
      </c>
      <c r="G3906" s="4" t="s">
        <v>8224</v>
      </c>
      <c r="H3906" s="4" t="s">
        <v>8246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8271</v>
      </c>
      <c r="O3906" s="7">
        <f t="shared" ref="O3906:O3969" si="366">E3906/D3906</f>
        <v>2.9999999999999997E-4</v>
      </c>
      <c r="P3906" s="8">
        <f t="shared" ref="P3906:P3969" si="367">ROUND(E3906/L3906, 2)</f>
        <v>1.5</v>
      </c>
      <c r="Q3906" s="4" t="str">
        <f t="shared" si="362"/>
        <v>theater</v>
      </c>
      <c r="R3906" s="4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2.75" x14ac:dyDescent="0.4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8221</v>
      </c>
      <c r="G3907" s="4" t="s">
        <v>8225</v>
      </c>
      <c r="H3907" s="4" t="s">
        <v>8247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8271</v>
      </c>
      <c r="O3907" s="7">
        <f t="shared" si="366"/>
        <v>0.11533333333333333</v>
      </c>
      <c r="P3907" s="8">
        <f t="shared" si="367"/>
        <v>24.71</v>
      </c>
      <c r="Q3907" s="4" t="str">
        <f t="shared" ref="Q3907:Q3970" si="368">LEFT(N3907,(SEARCH("/",N3907,1)-1))</f>
        <v>theater</v>
      </c>
      <c r="R3907" s="4" t="str">
        <f t="shared" ref="R3907:R3970" si="369">RIGHT(N3907,(LEN(N3907)-SEARCH("/",N3907,1)))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2.75" x14ac:dyDescent="0.4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8221</v>
      </c>
      <c r="G3908" s="4" t="s">
        <v>8225</v>
      </c>
      <c r="H3908" s="4" t="s">
        <v>8247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8271</v>
      </c>
      <c r="O3908" s="7">
        <f t="shared" si="366"/>
        <v>0.67333333333333334</v>
      </c>
      <c r="P3908" s="8">
        <f t="shared" si="367"/>
        <v>63.13</v>
      </c>
      <c r="Q3908" s="4" t="str">
        <f t="shared" si="368"/>
        <v>theater</v>
      </c>
      <c r="R3908" s="4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28.5" x14ac:dyDescent="0.4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8221</v>
      </c>
      <c r="G3909" s="4" t="s">
        <v>8224</v>
      </c>
      <c r="H3909" s="4" t="s">
        <v>8246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8271</v>
      </c>
      <c r="O3909" s="7">
        <f t="shared" si="366"/>
        <v>0.153</v>
      </c>
      <c r="P3909" s="8">
        <f t="shared" si="367"/>
        <v>38.25</v>
      </c>
      <c r="Q3909" s="4" t="str">
        <f t="shared" si="368"/>
        <v>theater</v>
      </c>
      <c r="R3909" s="4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42.75" x14ac:dyDescent="0.4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8221</v>
      </c>
      <c r="G3910" s="4" t="s">
        <v>8224</v>
      </c>
      <c r="H3910" s="4" t="s">
        <v>8246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8271</v>
      </c>
      <c r="O3910" s="7">
        <f t="shared" si="366"/>
        <v>8.666666666666667E-2</v>
      </c>
      <c r="P3910" s="8">
        <f t="shared" si="367"/>
        <v>16.25</v>
      </c>
      <c r="Q3910" s="4" t="str">
        <f t="shared" si="368"/>
        <v>theater</v>
      </c>
      <c r="R3910" s="4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2.75" x14ac:dyDescent="0.4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8221</v>
      </c>
      <c r="G3911" s="4" t="s">
        <v>8224</v>
      </c>
      <c r="H3911" s="4" t="s">
        <v>8246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8271</v>
      </c>
      <c r="O3911" s="7">
        <f t="shared" si="366"/>
        <v>2.2499999999999998E-3</v>
      </c>
      <c r="P3911" s="8">
        <f t="shared" si="367"/>
        <v>33.75</v>
      </c>
      <c r="Q3911" s="4" t="str">
        <f t="shared" si="368"/>
        <v>theater</v>
      </c>
      <c r="R3911" s="4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2.75" x14ac:dyDescent="0.4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8221</v>
      </c>
      <c r="G3912" s="4" t="s">
        <v>8224</v>
      </c>
      <c r="H3912" s="4" t="s">
        <v>8246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8271</v>
      </c>
      <c r="O3912" s="7">
        <f t="shared" si="366"/>
        <v>3.0833333333333334E-2</v>
      </c>
      <c r="P3912" s="8">
        <f t="shared" si="367"/>
        <v>61.67</v>
      </c>
      <c r="Q3912" s="4" t="str">
        <f t="shared" si="368"/>
        <v>theater</v>
      </c>
      <c r="R3912" s="4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2.75" x14ac:dyDescent="0.4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8221</v>
      </c>
      <c r="G3913" s="4" t="s">
        <v>8224</v>
      </c>
      <c r="H3913" s="4" t="s">
        <v>8246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8271</v>
      </c>
      <c r="O3913" s="7">
        <f t="shared" si="366"/>
        <v>0.37412499999999999</v>
      </c>
      <c r="P3913" s="8">
        <f t="shared" si="367"/>
        <v>83.14</v>
      </c>
      <c r="Q3913" s="4" t="str">
        <f t="shared" si="368"/>
        <v>theater</v>
      </c>
      <c r="R3913" s="4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2.75" x14ac:dyDescent="0.4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8221</v>
      </c>
      <c r="G3914" s="4" t="s">
        <v>8224</v>
      </c>
      <c r="H3914" s="4" t="s">
        <v>8246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8271</v>
      </c>
      <c r="O3914" s="7">
        <f t="shared" si="366"/>
        <v>6.666666666666667E-5</v>
      </c>
      <c r="P3914" s="8">
        <f t="shared" si="367"/>
        <v>1</v>
      </c>
      <c r="Q3914" s="4" t="str">
        <f t="shared" si="368"/>
        <v>theater</v>
      </c>
      <c r="R3914" s="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2.75" x14ac:dyDescent="0.4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8221</v>
      </c>
      <c r="G3915" s="4" t="s">
        <v>8224</v>
      </c>
      <c r="H3915" s="4" t="s">
        <v>8246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8271</v>
      </c>
      <c r="O3915" s="7">
        <f t="shared" si="366"/>
        <v>0.1</v>
      </c>
      <c r="P3915" s="8">
        <f t="shared" si="367"/>
        <v>142.86000000000001</v>
      </c>
      <c r="Q3915" s="4" t="str">
        <f t="shared" si="368"/>
        <v>theater</v>
      </c>
      <c r="R3915" s="4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2.75" x14ac:dyDescent="0.4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8221</v>
      </c>
      <c r="G3916" s="4" t="s">
        <v>8225</v>
      </c>
      <c r="H3916" s="4" t="s">
        <v>8247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8271</v>
      </c>
      <c r="O3916" s="7">
        <f t="shared" si="366"/>
        <v>0.36359999999999998</v>
      </c>
      <c r="P3916" s="8">
        <f t="shared" si="367"/>
        <v>33.67</v>
      </c>
      <c r="Q3916" s="4" t="str">
        <f t="shared" si="368"/>
        <v>theater</v>
      </c>
      <c r="R3916" s="4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2.75" x14ac:dyDescent="0.4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8221</v>
      </c>
      <c r="G3917" s="4" t="s">
        <v>8225</v>
      </c>
      <c r="H3917" s="4" t="s">
        <v>8247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8271</v>
      </c>
      <c r="O3917" s="7">
        <f t="shared" si="366"/>
        <v>3.3333333333333335E-3</v>
      </c>
      <c r="P3917" s="8">
        <f t="shared" si="367"/>
        <v>5</v>
      </c>
      <c r="Q3917" s="4" t="str">
        <f t="shared" si="368"/>
        <v>theater</v>
      </c>
      <c r="R3917" s="4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2.75" x14ac:dyDescent="0.4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8221</v>
      </c>
      <c r="G3918" s="4" t="s">
        <v>8232</v>
      </c>
      <c r="H3918" s="4" t="s">
        <v>8253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8271</v>
      </c>
      <c r="O3918" s="7">
        <f t="shared" si="366"/>
        <v>0</v>
      </c>
      <c r="P3918" s="8" t="e">
        <f t="shared" si="367"/>
        <v>#DIV/0!</v>
      </c>
      <c r="Q3918" s="4" t="str">
        <f t="shared" si="368"/>
        <v>theater</v>
      </c>
      <c r="R3918" s="4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2.75" x14ac:dyDescent="0.4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8221</v>
      </c>
      <c r="G3919" s="4" t="s">
        <v>8225</v>
      </c>
      <c r="H3919" s="4" t="s">
        <v>8247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8271</v>
      </c>
      <c r="O3919" s="7">
        <f t="shared" si="366"/>
        <v>2.8571428571428571E-3</v>
      </c>
      <c r="P3919" s="8">
        <f t="shared" si="367"/>
        <v>10</v>
      </c>
      <c r="Q3919" s="4" t="str">
        <f t="shared" si="368"/>
        <v>theater</v>
      </c>
      <c r="R3919" s="4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42.75" x14ac:dyDescent="0.4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8221</v>
      </c>
      <c r="G3920" s="4" t="s">
        <v>8225</v>
      </c>
      <c r="H3920" s="4" t="s">
        <v>8247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8271</v>
      </c>
      <c r="O3920" s="7">
        <f t="shared" si="366"/>
        <v>2E-3</v>
      </c>
      <c r="P3920" s="8">
        <f t="shared" si="367"/>
        <v>40</v>
      </c>
      <c r="Q3920" s="4" t="str">
        <f t="shared" si="368"/>
        <v>theater</v>
      </c>
      <c r="R3920" s="4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2.75" x14ac:dyDescent="0.4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8221</v>
      </c>
      <c r="G3921" s="4" t="s">
        <v>8225</v>
      </c>
      <c r="H3921" s="4" t="s">
        <v>8247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8271</v>
      </c>
      <c r="O3921" s="7">
        <f t="shared" si="366"/>
        <v>1.7999999999999999E-2</v>
      </c>
      <c r="P3921" s="8">
        <f t="shared" si="367"/>
        <v>30</v>
      </c>
      <c r="Q3921" s="4" t="str">
        <f t="shared" si="368"/>
        <v>theater</v>
      </c>
      <c r="R3921" s="4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2.75" x14ac:dyDescent="0.4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8221</v>
      </c>
      <c r="G3922" s="4" t="s">
        <v>8225</v>
      </c>
      <c r="H3922" s="4" t="s">
        <v>8247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8271</v>
      </c>
      <c r="O3922" s="7">
        <f t="shared" si="366"/>
        <v>5.3999999999999999E-2</v>
      </c>
      <c r="P3922" s="8">
        <f t="shared" si="367"/>
        <v>45</v>
      </c>
      <c r="Q3922" s="4" t="str">
        <f t="shared" si="368"/>
        <v>theater</v>
      </c>
      <c r="R3922" s="4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2.75" x14ac:dyDescent="0.4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8221</v>
      </c>
      <c r="G3923" s="4" t="s">
        <v>8225</v>
      </c>
      <c r="H3923" s="4" t="s">
        <v>8247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8271</v>
      </c>
      <c r="O3923" s="7">
        <f t="shared" si="366"/>
        <v>0</v>
      </c>
      <c r="P3923" s="8" t="e">
        <f t="shared" si="367"/>
        <v>#DIV/0!</v>
      </c>
      <c r="Q3923" s="4" t="str">
        <f t="shared" si="368"/>
        <v>theater</v>
      </c>
      <c r="R3923" s="4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2.75" x14ac:dyDescent="0.4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8221</v>
      </c>
      <c r="G3924" s="4" t="s">
        <v>8224</v>
      </c>
      <c r="H3924" s="4" t="s">
        <v>8246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8271</v>
      </c>
      <c r="O3924" s="7">
        <f t="shared" si="366"/>
        <v>8.1333333333333327E-2</v>
      </c>
      <c r="P3924" s="8">
        <f t="shared" si="367"/>
        <v>10.17</v>
      </c>
      <c r="Q3924" s="4" t="str">
        <f t="shared" si="368"/>
        <v>theater</v>
      </c>
      <c r="R3924" s="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2.75" x14ac:dyDescent="0.4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8221</v>
      </c>
      <c r="G3925" s="4" t="s">
        <v>8225</v>
      </c>
      <c r="H3925" s="4" t="s">
        <v>8247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8271</v>
      </c>
      <c r="O3925" s="7">
        <f t="shared" si="366"/>
        <v>0.12034782608695652</v>
      </c>
      <c r="P3925" s="8">
        <f t="shared" si="367"/>
        <v>81.41</v>
      </c>
      <c r="Q3925" s="4" t="str">
        <f t="shared" si="368"/>
        <v>theater</v>
      </c>
      <c r="R3925" s="4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2.75" x14ac:dyDescent="0.4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8221</v>
      </c>
      <c r="G3926" s="4" t="s">
        <v>8224</v>
      </c>
      <c r="H3926" s="4" t="s">
        <v>8246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8271</v>
      </c>
      <c r="O3926" s="7">
        <f t="shared" si="366"/>
        <v>0.15266666666666667</v>
      </c>
      <c r="P3926" s="8">
        <f t="shared" si="367"/>
        <v>57.25</v>
      </c>
      <c r="Q3926" s="4" t="str">
        <f t="shared" si="368"/>
        <v>theater</v>
      </c>
      <c r="R3926" s="4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2.75" x14ac:dyDescent="0.4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8221</v>
      </c>
      <c r="G3927" s="4" t="s">
        <v>8224</v>
      </c>
      <c r="H3927" s="4" t="s">
        <v>8246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8271</v>
      </c>
      <c r="O3927" s="7">
        <f t="shared" si="366"/>
        <v>0.1</v>
      </c>
      <c r="P3927" s="8">
        <f t="shared" si="367"/>
        <v>5</v>
      </c>
      <c r="Q3927" s="4" t="str">
        <f t="shared" si="368"/>
        <v>theater</v>
      </c>
      <c r="R3927" s="4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8.5" x14ac:dyDescent="0.4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8221</v>
      </c>
      <c r="G3928" s="4" t="s">
        <v>8226</v>
      </c>
      <c r="H3928" s="4" t="s">
        <v>8248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8271</v>
      </c>
      <c r="O3928" s="7">
        <f t="shared" si="366"/>
        <v>3.0000000000000001E-3</v>
      </c>
      <c r="P3928" s="8">
        <f t="shared" si="367"/>
        <v>15</v>
      </c>
      <c r="Q3928" s="4" t="str">
        <f t="shared" si="368"/>
        <v>theater</v>
      </c>
      <c r="R3928" s="4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2.75" x14ac:dyDescent="0.4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8221</v>
      </c>
      <c r="G3929" s="4" t="s">
        <v>8225</v>
      </c>
      <c r="H3929" s="4" t="s">
        <v>8247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8271</v>
      </c>
      <c r="O3929" s="7">
        <f t="shared" si="366"/>
        <v>0.01</v>
      </c>
      <c r="P3929" s="8">
        <f t="shared" si="367"/>
        <v>12.5</v>
      </c>
      <c r="Q3929" s="4" t="str">
        <f t="shared" si="368"/>
        <v>theater</v>
      </c>
      <c r="R3929" s="4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2.75" x14ac:dyDescent="0.4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8221</v>
      </c>
      <c r="G3930" s="4" t="s">
        <v>8224</v>
      </c>
      <c r="H3930" s="4" t="s">
        <v>8246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8271</v>
      </c>
      <c r="O3930" s="7">
        <f t="shared" si="366"/>
        <v>0.13020000000000001</v>
      </c>
      <c r="P3930" s="8">
        <f t="shared" si="367"/>
        <v>93</v>
      </c>
      <c r="Q3930" s="4" t="str">
        <f t="shared" si="368"/>
        <v>theater</v>
      </c>
      <c r="R3930" s="4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2.75" x14ac:dyDescent="0.4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8221</v>
      </c>
      <c r="G3931" s="4" t="s">
        <v>8224</v>
      </c>
      <c r="H3931" s="4" t="s">
        <v>8246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8271</v>
      </c>
      <c r="O3931" s="7">
        <f t="shared" si="366"/>
        <v>2.265E-2</v>
      </c>
      <c r="P3931" s="8">
        <f t="shared" si="367"/>
        <v>32.36</v>
      </c>
      <c r="Q3931" s="4" t="str">
        <f t="shared" si="368"/>
        <v>theater</v>
      </c>
      <c r="R3931" s="4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2.75" x14ac:dyDescent="0.4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8221</v>
      </c>
      <c r="G3932" s="4" t="s">
        <v>8226</v>
      </c>
      <c r="H3932" s="4" t="s">
        <v>8248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8271</v>
      </c>
      <c r="O3932" s="7">
        <f t="shared" si="366"/>
        <v>0</v>
      </c>
      <c r="P3932" s="8" t="e">
        <f t="shared" si="367"/>
        <v>#DIV/0!</v>
      </c>
      <c r="Q3932" s="4" t="str">
        <f t="shared" si="368"/>
        <v>theater</v>
      </c>
      <c r="R3932" s="4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2.75" x14ac:dyDescent="0.4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8221</v>
      </c>
      <c r="G3933" s="4" t="s">
        <v>8224</v>
      </c>
      <c r="H3933" s="4" t="s">
        <v>8246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8271</v>
      </c>
      <c r="O3933" s="7">
        <f t="shared" si="366"/>
        <v>0</v>
      </c>
      <c r="P3933" s="8" t="e">
        <f t="shared" si="367"/>
        <v>#DIV/0!</v>
      </c>
      <c r="Q3933" s="4" t="str">
        <f t="shared" si="368"/>
        <v>theater</v>
      </c>
      <c r="R3933" s="4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2.75" x14ac:dyDescent="0.4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8221</v>
      </c>
      <c r="G3934" s="4" t="s">
        <v>8224</v>
      </c>
      <c r="H3934" s="4" t="s">
        <v>8246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8271</v>
      </c>
      <c r="O3934" s="7">
        <f t="shared" si="366"/>
        <v>8.3333333333333331E-5</v>
      </c>
      <c r="P3934" s="8">
        <f t="shared" si="367"/>
        <v>1</v>
      </c>
      <c r="Q3934" s="4" t="str">
        <f t="shared" si="368"/>
        <v>theater</v>
      </c>
      <c r="R3934" s="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2.75" x14ac:dyDescent="0.4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8221</v>
      </c>
      <c r="G3935" s="4" t="s">
        <v>8224</v>
      </c>
      <c r="H3935" s="4" t="s">
        <v>8246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8271</v>
      </c>
      <c r="O3935" s="7">
        <f t="shared" si="366"/>
        <v>0.15742857142857142</v>
      </c>
      <c r="P3935" s="8">
        <f t="shared" si="367"/>
        <v>91.83</v>
      </c>
      <c r="Q3935" s="4" t="str">
        <f t="shared" si="368"/>
        <v>theater</v>
      </c>
      <c r="R3935" s="4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2.75" x14ac:dyDescent="0.4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8221</v>
      </c>
      <c r="G3936" s="4" t="s">
        <v>8224</v>
      </c>
      <c r="H3936" s="4" t="s">
        <v>8246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8271</v>
      </c>
      <c r="O3936" s="7">
        <f t="shared" si="366"/>
        <v>0.11</v>
      </c>
      <c r="P3936" s="8">
        <f t="shared" si="367"/>
        <v>45.83</v>
      </c>
      <c r="Q3936" s="4" t="str">
        <f t="shared" si="368"/>
        <v>theater</v>
      </c>
      <c r="R3936" s="4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7" x14ac:dyDescent="0.4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8221</v>
      </c>
      <c r="G3937" s="4" t="s">
        <v>8225</v>
      </c>
      <c r="H3937" s="4" t="s">
        <v>8247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8271</v>
      </c>
      <c r="O3937" s="7">
        <f t="shared" si="366"/>
        <v>0.43833333333333335</v>
      </c>
      <c r="P3937" s="8">
        <f t="shared" si="367"/>
        <v>57.17</v>
      </c>
      <c r="Q3937" s="4" t="str">
        <f t="shared" si="368"/>
        <v>theater</v>
      </c>
      <c r="R3937" s="4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2.75" x14ac:dyDescent="0.4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8221</v>
      </c>
      <c r="G3938" s="4" t="s">
        <v>8224</v>
      </c>
      <c r="H3938" s="4" t="s">
        <v>8246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8271</v>
      </c>
      <c r="O3938" s="7">
        <f t="shared" si="366"/>
        <v>0</v>
      </c>
      <c r="P3938" s="8" t="e">
        <f t="shared" si="367"/>
        <v>#DIV/0!</v>
      </c>
      <c r="Q3938" s="4" t="str">
        <f t="shared" si="368"/>
        <v>theater</v>
      </c>
      <c r="R3938" s="4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2.75" x14ac:dyDescent="0.4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8221</v>
      </c>
      <c r="G3939" s="4" t="s">
        <v>8224</v>
      </c>
      <c r="H3939" s="4" t="s">
        <v>8246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8271</v>
      </c>
      <c r="O3939" s="7">
        <f t="shared" si="366"/>
        <v>0.86135181975736563</v>
      </c>
      <c r="P3939" s="8">
        <f t="shared" si="367"/>
        <v>248.5</v>
      </c>
      <c r="Q3939" s="4" t="str">
        <f t="shared" si="368"/>
        <v>theater</v>
      </c>
      <c r="R3939" s="4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2.75" x14ac:dyDescent="0.4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8221</v>
      </c>
      <c r="G3940" s="4" t="s">
        <v>8224</v>
      </c>
      <c r="H3940" s="4" t="s">
        <v>8246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8271</v>
      </c>
      <c r="O3940" s="7">
        <f t="shared" si="366"/>
        <v>0.12196620583717357</v>
      </c>
      <c r="P3940" s="8">
        <f t="shared" si="367"/>
        <v>79.400000000000006</v>
      </c>
      <c r="Q3940" s="4" t="str">
        <f t="shared" si="368"/>
        <v>theater</v>
      </c>
      <c r="R3940" s="4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2.75" x14ac:dyDescent="0.4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8221</v>
      </c>
      <c r="G3941" s="4" t="s">
        <v>8226</v>
      </c>
      <c r="H3941" s="4" t="s">
        <v>8248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8271</v>
      </c>
      <c r="O3941" s="7">
        <f t="shared" si="366"/>
        <v>1E-3</v>
      </c>
      <c r="P3941" s="8">
        <f t="shared" si="367"/>
        <v>5</v>
      </c>
      <c r="Q3941" s="4" t="str">
        <f t="shared" si="368"/>
        <v>theater</v>
      </c>
      <c r="R3941" s="4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2.75" x14ac:dyDescent="0.4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8221</v>
      </c>
      <c r="G3942" s="4" t="s">
        <v>8224</v>
      </c>
      <c r="H3942" s="4" t="s">
        <v>8246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8271</v>
      </c>
      <c r="O3942" s="7">
        <f t="shared" si="366"/>
        <v>2.2000000000000001E-3</v>
      </c>
      <c r="P3942" s="8">
        <f t="shared" si="367"/>
        <v>5.5</v>
      </c>
      <c r="Q3942" s="4" t="str">
        <f t="shared" si="368"/>
        <v>theater</v>
      </c>
      <c r="R3942" s="4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57" x14ac:dyDescent="0.4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8221</v>
      </c>
      <c r="G3943" s="4" t="s">
        <v>8224</v>
      </c>
      <c r="H3943" s="4" t="s">
        <v>8246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8271</v>
      </c>
      <c r="O3943" s="7">
        <f t="shared" si="366"/>
        <v>9.0909090909090905E-3</v>
      </c>
      <c r="P3943" s="8">
        <f t="shared" si="367"/>
        <v>25</v>
      </c>
      <c r="Q3943" s="4" t="str">
        <f t="shared" si="368"/>
        <v>theater</v>
      </c>
      <c r="R3943" s="4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2.75" x14ac:dyDescent="0.4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8221</v>
      </c>
      <c r="G3944" s="4" t="s">
        <v>8224</v>
      </c>
      <c r="H3944" s="4" t="s">
        <v>8246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8271</v>
      </c>
      <c r="O3944" s="7">
        <f t="shared" si="366"/>
        <v>0</v>
      </c>
      <c r="P3944" s="8" t="e">
        <f t="shared" si="367"/>
        <v>#DIV/0!</v>
      </c>
      <c r="Q3944" s="4" t="str">
        <f t="shared" si="368"/>
        <v>theater</v>
      </c>
      <c r="R3944" s="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2.75" x14ac:dyDescent="0.4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8221</v>
      </c>
      <c r="G3945" s="4" t="s">
        <v>8224</v>
      </c>
      <c r="H3945" s="4" t="s">
        <v>8246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8271</v>
      </c>
      <c r="O3945" s="7">
        <f t="shared" si="366"/>
        <v>0.35639999999999999</v>
      </c>
      <c r="P3945" s="8">
        <f t="shared" si="367"/>
        <v>137.08000000000001</v>
      </c>
      <c r="Q3945" s="4" t="str">
        <f t="shared" si="368"/>
        <v>theater</v>
      </c>
      <c r="R3945" s="4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42.75" x14ac:dyDescent="0.4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8221</v>
      </c>
      <c r="G3946" s="4" t="s">
        <v>8224</v>
      </c>
      <c r="H3946" s="4" t="s">
        <v>8246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8271</v>
      </c>
      <c r="O3946" s="7">
        <f t="shared" si="366"/>
        <v>0</v>
      </c>
      <c r="P3946" s="8" t="e">
        <f t="shared" si="367"/>
        <v>#DIV/0!</v>
      </c>
      <c r="Q3946" s="4" t="str">
        <f t="shared" si="368"/>
        <v>theater</v>
      </c>
      <c r="R3946" s="4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2.75" x14ac:dyDescent="0.4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8221</v>
      </c>
      <c r="G3947" s="4" t="s">
        <v>8224</v>
      </c>
      <c r="H3947" s="4" t="s">
        <v>8246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8271</v>
      </c>
      <c r="O3947" s="7">
        <f t="shared" si="366"/>
        <v>2.5000000000000001E-3</v>
      </c>
      <c r="P3947" s="8">
        <f t="shared" si="367"/>
        <v>5</v>
      </c>
      <c r="Q3947" s="4" t="str">
        <f t="shared" si="368"/>
        <v>theater</v>
      </c>
      <c r="R3947" s="4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8.5" x14ac:dyDescent="0.4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8221</v>
      </c>
      <c r="G3948" s="4" t="s">
        <v>8224</v>
      </c>
      <c r="H3948" s="4" t="s">
        <v>8246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8271</v>
      </c>
      <c r="O3948" s="7">
        <f t="shared" si="366"/>
        <v>3.2500000000000001E-2</v>
      </c>
      <c r="P3948" s="8">
        <f t="shared" si="367"/>
        <v>39</v>
      </c>
      <c r="Q3948" s="4" t="str">
        <f t="shared" si="368"/>
        <v>theater</v>
      </c>
      <c r="R3948" s="4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42.75" x14ac:dyDescent="0.4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8221</v>
      </c>
      <c r="G3949" s="4" t="s">
        <v>8224</v>
      </c>
      <c r="H3949" s="4" t="s">
        <v>8246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8271</v>
      </c>
      <c r="O3949" s="7">
        <f t="shared" si="366"/>
        <v>3.3666666666666664E-2</v>
      </c>
      <c r="P3949" s="8">
        <f t="shared" si="367"/>
        <v>50.5</v>
      </c>
      <c r="Q3949" s="4" t="str">
        <f t="shared" si="368"/>
        <v>theater</v>
      </c>
      <c r="R3949" s="4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2.75" x14ac:dyDescent="0.4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8221</v>
      </c>
      <c r="G3950" s="4" t="s">
        <v>8226</v>
      </c>
      <c r="H3950" s="4" t="s">
        <v>8248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8271</v>
      </c>
      <c r="O3950" s="7">
        <f t="shared" si="366"/>
        <v>0</v>
      </c>
      <c r="P3950" s="8" t="e">
        <f t="shared" si="367"/>
        <v>#DIV/0!</v>
      </c>
      <c r="Q3950" s="4" t="str">
        <f t="shared" si="368"/>
        <v>theater</v>
      </c>
      <c r="R3950" s="4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42.75" x14ac:dyDescent="0.4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8221</v>
      </c>
      <c r="G3951" s="4" t="s">
        <v>8226</v>
      </c>
      <c r="H3951" s="4" t="s">
        <v>8248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8271</v>
      </c>
      <c r="O3951" s="7">
        <f t="shared" si="366"/>
        <v>0.15770000000000001</v>
      </c>
      <c r="P3951" s="8">
        <f t="shared" si="367"/>
        <v>49.28</v>
      </c>
      <c r="Q3951" s="4" t="str">
        <f t="shared" si="368"/>
        <v>theater</v>
      </c>
      <c r="R3951" s="4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42.75" x14ac:dyDescent="0.4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8221</v>
      </c>
      <c r="G3952" s="4" t="s">
        <v>8224</v>
      </c>
      <c r="H3952" s="4" t="s">
        <v>8246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8271</v>
      </c>
      <c r="O3952" s="7">
        <f t="shared" si="366"/>
        <v>6.2500000000000003E-3</v>
      </c>
      <c r="P3952" s="8">
        <f t="shared" si="367"/>
        <v>25</v>
      </c>
      <c r="Q3952" s="4" t="str">
        <f t="shared" si="368"/>
        <v>theater</v>
      </c>
      <c r="R3952" s="4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2.75" x14ac:dyDescent="0.4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8221</v>
      </c>
      <c r="G3953" s="4" t="s">
        <v>8241</v>
      </c>
      <c r="H3953" s="4" t="s">
        <v>8249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8271</v>
      </c>
      <c r="O3953" s="7">
        <f t="shared" si="366"/>
        <v>5.0000000000000004E-6</v>
      </c>
      <c r="P3953" s="8">
        <f t="shared" si="367"/>
        <v>1</v>
      </c>
      <c r="Q3953" s="4" t="str">
        <f t="shared" si="368"/>
        <v>theater</v>
      </c>
      <c r="R3953" s="4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2.75" x14ac:dyDescent="0.4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8221</v>
      </c>
      <c r="G3954" s="4" t="s">
        <v>8224</v>
      </c>
      <c r="H3954" s="4" t="s">
        <v>8246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8271</v>
      </c>
      <c r="O3954" s="7">
        <f t="shared" si="366"/>
        <v>9.6153846153846159E-4</v>
      </c>
      <c r="P3954" s="8">
        <f t="shared" si="367"/>
        <v>25</v>
      </c>
      <c r="Q3954" s="4" t="str">
        <f t="shared" si="368"/>
        <v>theater</v>
      </c>
      <c r="R3954" s="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2.75" x14ac:dyDescent="0.4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8221</v>
      </c>
      <c r="G3955" s="4" t="s">
        <v>8224</v>
      </c>
      <c r="H3955" s="4" t="s">
        <v>8246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8271</v>
      </c>
      <c r="O3955" s="7">
        <f t="shared" si="366"/>
        <v>0</v>
      </c>
      <c r="P3955" s="8" t="e">
        <f t="shared" si="367"/>
        <v>#DIV/0!</v>
      </c>
      <c r="Q3955" s="4" t="str">
        <f t="shared" si="368"/>
        <v>theater</v>
      </c>
      <c r="R3955" s="4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42.75" x14ac:dyDescent="0.4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8221</v>
      </c>
      <c r="G3956" s="4" t="s">
        <v>8229</v>
      </c>
      <c r="H3956" s="4" t="s">
        <v>8251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8271</v>
      </c>
      <c r="O3956" s="7">
        <f t="shared" si="366"/>
        <v>0</v>
      </c>
      <c r="P3956" s="8" t="e">
        <f t="shared" si="367"/>
        <v>#DIV/0!</v>
      </c>
      <c r="Q3956" s="4" t="str">
        <f t="shared" si="368"/>
        <v>theater</v>
      </c>
      <c r="R3956" s="4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2.75" x14ac:dyDescent="0.4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8221</v>
      </c>
      <c r="G3957" s="4" t="s">
        <v>8224</v>
      </c>
      <c r="H3957" s="4" t="s">
        <v>8246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8271</v>
      </c>
      <c r="O3957" s="7">
        <f t="shared" si="366"/>
        <v>0.24285714285714285</v>
      </c>
      <c r="P3957" s="8">
        <f t="shared" si="367"/>
        <v>53.13</v>
      </c>
      <c r="Q3957" s="4" t="str">
        <f t="shared" si="368"/>
        <v>theater</v>
      </c>
      <c r="R3957" s="4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2.75" x14ac:dyDescent="0.4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8221</v>
      </c>
      <c r="G3958" s="4" t="s">
        <v>8224</v>
      </c>
      <c r="H3958" s="4" t="s">
        <v>8246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8271</v>
      </c>
      <c r="O3958" s="7">
        <f t="shared" si="366"/>
        <v>0</v>
      </c>
      <c r="P3958" s="8" t="e">
        <f t="shared" si="367"/>
        <v>#DIV/0!</v>
      </c>
      <c r="Q3958" s="4" t="str">
        <f t="shared" si="368"/>
        <v>theater</v>
      </c>
      <c r="R3958" s="4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2.75" x14ac:dyDescent="0.4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8221</v>
      </c>
      <c r="G3959" s="4" t="s">
        <v>8224</v>
      </c>
      <c r="H3959" s="4" t="s">
        <v>8246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8271</v>
      </c>
      <c r="O3959" s="7">
        <f t="shared" si="366"/>
        <v>2.5000000000000001E-4</v>
      </c>
      <c r="P3959" s="8">
        <f t="shared" si="367"/>
        <v>7</v>
      </c>
      <c r="Q3959" s="4" t="str">
        <f t="shared" si="368"/>
        <v>theater</v>
      </c>
      <c r="R3959" s="4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42.75" x14ac:dyDescent="0.4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8221</v>
      </c>
      <c r="G3960" s="4" t="s">
        <v>8224</v>
      </c>
      <c r="H3960" s="4" t="s">
        <v>8246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8271</v>
      </c>
      <c r="O3960" s="7">
        <f t="shared" si="366"/>
        <v>0.32050000000000001</v>
      </c>
      <c r="P3960" s="8">
        <f t="shared" si="367"/>
        <v>40.06</v>
      </c>
      <c r="Q3960" s="4" t="str">
        <f t="shared" si="368"/>
        <v>theater</v>
      </c>
      <c r="R3960" s="4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2.75" x14ac:dyDescent="0.4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8221</v>
      </c>
      <c r="G3961" s="4" t="s">
        <v>8224</v>
      </c>
      <c r="H3961" s="4" t="s">
        <v>8246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8271</v>
      </c>
      <c r="O3961" s="7">
        <f t="shared" si="366"/>
        <v>0.24333333333333335</v>
      </c>
      <c r="P3961" s="8">
        <f t="shared" si="367"/>
        <v>24.33</v>
      </c>
      <c r="Q3961" s="4" t="str">
        <f t="shared" si="368"/>
        <v>theater</v>
      </c>
      <c r="R3961" s="4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2.75" x14ac:dyDescent="0.4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8221</v>
      </c>
      <c r="G3962" s="4" t="s">
        <v>8224</v>
      </c>
      <c r="H3962" s="4" t="s">
        <v>8246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8271</v>
      </c>
      <c r="O3962" s="7">
        <f t="shared" si="366"/>
        <v>1.4999999999999999E-2</v>
      </c>
      <c r="P3962" s="8">
        <f t="shared" si="367"/>
        <v>11.25</v>
      </c>
      <c r="Q3962" s="4" t="str">
        <f t="shared" si="368"/>
        <v>theater</v>
      </c>
      <c r="R3962" s="4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42.75" x14ac:dyDescent="0.4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8221</v>
      </c>
      <c r="G3963" s="4" t="s">
        <v>8225</v>
      </c>
      <c r="H3963" s="4" t="s">
        <v>8247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8271</v>
      </c>
      <c r="O3963" s="7">
        <f t="shared" si="366"/>
        <v>4.1999999999999997E-3</v>
      </c>
      <c r="P3963" s="8">
        <f t="shared" si="367"/>
        <v>10.5</v>
      </c>
      <c r="Q3963" s="4" t="str">
        <f t="shared" si="368"/>
        <v>theater</v>
      </c>
      <c r="R3963" s="4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42.75" x14ac:dyDescent="0.4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8221</v>
      </c>
      <c r="G3964" s="4" t="s">
        <v>8225</v>
      </c>
      <c r="H3964" s="4" t="s">
        <v>8247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8271</v>
      </c>
      <c r="O3964" s="7">
        <f t="shared" si="366"/>
        <v>3.214285714285714E-2</v>
      </c>
      <c r="P3964" s="8">
        <f t="shared" si="367"/>
        <v>15</v>
      </c>
      <c r="Q3964" s="4" t="str">
        <f t="shared" si="368"/>
        <v>theater</v>
      </c>
      <c r="R3964" s="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42.75" x14ac:dyDescent="0.4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8221</v>
      </c>
      <c r="G3965" s="4" t="s">
        <v>8229</v>
      </c>
      <c r="H3965" s="4" t="s">
        <v>8251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8271</v>
      </c>
      <c r="O3965" s="7">
        <f t="shared" si="366"/>
        <v>0</v>
      </c>
      <c r="P3965" s="8" t="e">
        <f t="shared" si="367"/>
        <v>#DIV/0!</v>
      </c>
      <c r="Q3965" s="4" t="str">
        <f t="shared" si="368"/>
        <v>theater</v>
      </c>
      <c r="R3965" s="4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2.75" x14ac:dyDescent="0.4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8221</v>
      </c>
      <c r="G3966" s="4" t="s">
        <v>8224</v>
      </c>
      <c r="H3966" s="4" t="s">
        <v>8246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8271</v>
      </c>
      <c r="O3966" s="7">
        <f t="shared" si="366"/>
        <v>6.3E-2</v>
      </c>
      <c r="P3966" s="8">
        <f t="shared" si="367"/>
        <v>42</v>
      </c>
      <c r="Q3966" s="4" t="str">
        <f t="shared" si="368"/>
        <v>theater</v>
      </c>
      <c r="R3966" s="4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42.75" x14ac:dyDescent="0.4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8221</v>
      </c>
      <c r="G3967" s="4" t="s">
        <v>8224</v>
      </c>
      <c r="H3967" s="4" t="s">
        <v>8246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8271</v>
      </c>
      <c r="O3967" s="7">
        <f t="shared" si="366"/>
        <v>0.14249999999999999</v>
      </c>
      <c r="P3967" s="8">
        <f t="shared" si="367"/>
        <v>71.25</v>
      </c>
      <c r="Q3967" s="4" t="str">
        <f t="shared" si="368"/>
        <v>theater</v>
      </c>
      <c r="R3967" s="4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42.75" x14ac:dyDescent="0.4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8221</v>
      </c>
      <c r="G3968" s="4" t="s">
        <v>8224</v>
      </c>
      <c r="H3968" s="4" t="s">
        <v>8246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8271</v>
      </c>
      <c r="O3968" s="7">
        <f t="shared" si="366"/>
        <v>6.0000000000000001E-3</v>
      </c>
      <c r="P3968" s="8">
        <f t="shared" si="367"/>
        <v>22.5</v>
      </c>
      <c r="Q3968" s="4" t="str">
        <f t="shared" si="368"/>
        <v>theater</v>
      </c>
      <c r="R3968" s="4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2.75" x14ac:dyDescent="0.4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8221</v>
      </c>
      <c r="G3969" s="4" t="s">
        <v>8224</v>
      </c>
      <c r="H3969" s="4" t="s">
        <v>8246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8271</v>
      </c>
      <c r="O3969" s="7">
        <f t="shared" si="366"/>
        <v>0.2411764705882353</v>
      </c>
      <c r="P3969" s="8">
        <f t="shared" si="367"/>
        <v>41</v>
      </c>
      <c r="Q3969" s="4" t="str">
        <f t="shared" si="368"/>
        <v>theater</v>
      </c>
      <c r="R3969" s="4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2.75" x14ac:dyDescent="0.4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8221</v>
      </c>
      <c r="G3970" s="4" t="s">
        <v>8224</v>
      </c>
      <c r="H3970" s="4" t="s">
        <v>8246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8271</v>
      </c>
      <c r="O3970" s="7">
        <f t="shared" ref="O3970:O4033" si="372">E3970/D3970</f>
        <v>0.10539999999999999</v>
      </c>
      <c r="P3970" s="8">
        <f t="shared" ref="P3970:P4033" si="373">ROUND(E3970/L3970, 2)</f>
        <v>47.91</v>
      </c>
      <c r="Q3970" s="4" t="str">
        <f t="shared" si="368"/>
        <v>theater</v>
      </c>
      <c r="R3970" s="4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42.75" x14ac:dyDescent="0.4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8221</v>
      </c>
      <c r="G3971" s="4" t="s">
        <v>8224</v>
      </c>
      <c r="H3971" s="4" t="s">
        <v>8246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8271</v>
      </c>
      <c r="O3971" s="7">
        <f t="shared" si="372"/>
        <v>7.4690265486725665E-2</v>
      </c>
      <c r="P3971" s="8">
        <f t="shared" si="373"/>
        <v>35.17</v>
      </c>
      <c r="Q3971" s="4" t="str">
        <f t="shared" ref="Q3971:Q4034" si="374">LEFT(N3971,(SEARCH("/",N3971,1)-1))</f>
        <v>theater</v>
      </c>
      <c r="R3971" s="4" t="str">
        <f t="shared" ref="R3971:R4034" si="375">RIGHT(N3971,(LEN(N3971)-SEARCH("/",N3971,1)))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7" x14ac:dyDescent="0.4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8221</v>
      </c>
      <c r="G3972" s="4" t="s">
        <v>8224</v>
      </c>
      <c r="H3972" s="4" t="s">
        <v>8246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8271</v>
      </c>
      <c r="O3972" s="7">
        <f t="shared" si="372"/>
        <v>7.3333333333333334E-4</v>
      </c>
      <c r="P3972" s="8">
        <f t="shared" si="373"/>
        <v>5.5</v>
      </c>
      <c r="Q3972" s="4" t="str">
        <f t="shared" si="374"/>
        <v>theater</v>
      </c>
      <c r="R3972" s="4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2.75" x14ac:dyDescent="0.4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8221</v>
      </c>
      <c r="G3973" s="4" t="s">
        <v>8224</v>
      </c>
      <c r="H3973" s="4" t="s">
        <v>8246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8271</v>
      </c>
      <c r="O3973" s="7">
        <f t="shared" si="372"/>
        <v>9.7142857142857135E-3</v>
      </c>
      <c r="P3973" s="8">
        <f t="shared" si="373"/>
        <v>22.67</v>
      </c>
      <c r="Q3973" s="4" t="str">
        <f t="shared" si="374"/>
        <v>theater</v>
      </c>
      <c r="R3973" s="4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2.75" x14ac:dyDescent="0.4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8221</v>
      </c>
      <c r="G3974" s="4" t="s">
        <v>8224</v>
      </c>
      <c r="H3974" s="4" t="s">
        <v>8246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8271</v>
      </c>
      <c r="O3974" s="7">
        <f t="shared" si="372"/>
        <v>0.21099999999999999</v>
      </c>
      <c r="P3974" s="8">
        <f t="shared" si="373"/>
        <v>26.38</v>
      </c>
      <c r="Q3974" s="4" t="str">
        <f t="shared" si="374"/>
        <v>theater</v>
      </c>
      <c r="R3974" s="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2.75" x14ac:dyDescent="0.4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8221</v>
      </c>
      <c r="G3975" s="4" t="s">
        <v>8224</v>
      </c>
      <c r="H3975" s="4" t="s">
        <v>8246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8271</v>
      </c>
      <c r="O3975" s="7">
        <f t="shared" si="372"/>
        <v>0.78100000000000003</v>
      </c>
      <c r="P3975" s="8">
        <f t="shared" si="373"/>
        <v>105.54</v>
      </c>
      <c r="Q3975" s="4" t="str">
        <f t="shared" si="374"/>
        <v>theater</v>
      </c>
      <c r="R3975" s="4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42.75" x14ac:dyDescent="0.4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8221</v>
      </c>
      <c r="G3976" s="4" t="s">
        <v>8225</v>
      </c>
      <c r="H3976" s="4" t="s">
        <v>8247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8271</v>
      </c>
      <c r="O3976" s="7">
        <f t="shared" si="372"/>
        <v>0.32</v>
      </c>
      <c r="P3976" s="8">
        <f t="shared" si="373"/>
        <v>29.09</v>
      </c>
      <c r="Q3976" s="4" t="str">
        <f t="shared" si="374"/>
        <v>theater</v>
      </c>
      <c r="R3976" s="4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2.75" x14ac:dyDescent="0.4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8221</v>
      </c>
      <c r="G3977" s="4" t="s">
        <v>8224</v>
      </c>
      <c r="H3977" s="4" t="s">
        <v>8246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8271</v>
      </c>
      <c r="O3977" s="7">
        <f t="shared" si="372"/>
        <v>0</v>
      </c>
      <c r="P3977" s="8" t="e">
        <f t="shared" si="373"/>
        <v>#DIV/0!</v>
      </c>
      <c r="Q3977" s="4" t="str">
        <f t="shared" si="374"/>
        <v>theater</v>
      </c>
      <c r="R3977" s="4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42.75" x14ac:dyDescent="0.4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8221</v>
      </c>
      <c r="G3978" s="4" t="s">
        <v>8224</v>
      </c>
      <c r="H3978" s="4" t="s">
        <v>8246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8271</v>
      </c>
      <c r="O3978" s="7">
        <f t="shared" si="372"/>
        <v>0.47692307692307695</v>
      </c>
      <c r="P3978" s="8">
        <f t="shared" si="373"/>
        <v>62</v>
      </c>
      <c r="Q3978" s="4" t="str">
        <f t="shared" si="374"/>
        <v>theater</v>
      </c>
      <c r="R3978" s="4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2.75" x14ac:dyDescent="0.4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8221</v>
      </c>
      <c r="G3979" s="4" t="s">
        <v>8224</v>
      </c>
      <c r="H3979" s="4" t="s">
        <v>8246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8271</v>
      </c>
      <c r="O3979" s="7">
        <f t="shared" si="372"/>
        <v>1.4500000000000001E-2</v>
      </c>
      <c r="P3979" s="8">
        <f t="shared" si="373"/>
        <v>217.5</v>
      </c>
      <c r="Q3979" s="4" t="str">
        <f t="shared" si="374"/>
        <v>theater</v>
      </c>
      <c r="R3979" s="4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2.75" x14ac:dyDescent="0.4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8221</v>
      </c>
      <c r="G3980" s="4" t="s">
        <v>8224</v>
      </c>
      <c r="H3980" s="4" t="s">
        <v>8246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8271</v>
      </c>
      <c r="O3980" s="7">
        <f t="shared" si="372"/>
        <v>0.107</v>
      </c>
      <c r="P3980" s="8">
        <f t="shared" si="373"/>
        <v>26.75</v>
      </c>
      <c r="Q3980" s="4" t="str">
        <f t="shared" si="374"/>
        <v>theater</v>
      </c>
      <c r="R3980" s="4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2.75" x14ac:dyDescent="0.4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8221</v>
      </c>
      <c r="G3981" s="4" t="s">
        <v>8225</v>
      </c>
      <c r="H3981" s="4" t="s">
        <v>8247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8271</v>
      </c>
      <c r="O3981" s="7">
        <f t="shared" si="372"/>
        <v>1.8333333333333333E-2</v>
      </c>
      <c r="P3981" s="8">
        <f t="shared" si="373"/>
        <v>18.329999999999998</v>
      </c>
      <c r="Q3981" s="4" t="str">
        <f t="shared" si="374"/>
        <v>theater</v>
      </c>
      <c r="R3981" s="4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42.75" x14ac:dyDescent="0.4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8221</v>
      </c>
      <c r="G3982" s="4" t="s">
        <v>8224</v>
      </c>
      <c r="H3982" s="4" t="s">
        <v>8246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8271</v>
      </c>
      <c r="O3982" s="7">
        <f t="shared" si="372"/>
        <v>0.18</v>
      </c>
      <c r="P3982" s="8">
        <f t="shared" si="373"/>
        <v>64.290000000000006</v>
      </c>
      <c r="Q3982" s="4" t="str">
        <f t="shared" si="374"/>
        <v>theater</v>
      </c>
      <c r="R3982" s="4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28.5" x14ac:dyDescent="0.4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8221</v>
      </c>
      <c r="G3983" s="4" t="s">
        <v>8224</v>
      </c>
      <c r="H3983" s="4" t="s">
        <v>8246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8271</v>
      </c>
      <c r="O3983" s="7">
        <f t="shared" si="372"/>
        <v>4.0833333333333333E-2</v>
      </c>
      <c r="P3983" s="8">
        <f t="shared" si="373"/>
        <v>175</v>
      </c>
      <c r="Q3983" s="4" t="str">
        <f t="shared" si="374"/>
        <v>theater</v>
      </c>
      <c r="R3983" s="4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7" x14ac:dyDescent="0.4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8221</v>
      </c>
      <c r="G3984" s="4" t="s">
        <v>8225</v>
      </c>
      <c r="H3984" s="4" t="s">
        <v>8247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8271</v>
      </c>
      <c r="O3984" s="7">
        <f t="shared" si="372"/>
        <v>0.2</v>
      </c>
      <c r="P3984" s="8">
        <f t="shared" si="373"/>
        <v>34</v>
      </c>
      <c r="Q3984" s="4" t="str">
        <f t="shared" si="374"/>
        <v>theater</v>
      </c>
      <c r="R3984" s="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2.75" x14ac:dyDescent="0.4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8221</v>
      </c>
      <c r="G3985" s="4" t="s">
        <v>8224</v>
      </c>
      <c r="H3985" s="4" t="s">
        <v>8246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8271</v>
      </c>
      <c r="O3985" s="7">
        <f t="shared" si="372"/>
        <v>0.34802513464991025</v>
      </c>
      <c r="P3985" s="8">
        <f t="shared" si="373"/>
        <v>84.28</v>
      </c>
      <c r="Q3985" s="4" t="str">
        <f t="shared" si="374"/>
        <v>theater</v>
      </c>
      <c r="R3985" s="4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2.75" x14ac:dyDescent="0.4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8221</v>
      </c>
      <c r="G3986" s="4" t="s">
        <v>8225</v>
      </c>
      <c r="H3986" s="4" t="s">
        <v>8247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8271</v>
      </c>
      <c r="O3986" s="7">
        <f t="shared" si="372"/>
        <v>6.3333333333333339E-2</v>
      </c>
      <c r="P3986" s="8">
        <f t="shared" si="373"/>
        <v>9.5</v>
      </c>
      <c r="Q3986" s="4" t="str">
        <f t="shared" si="374"/>
        <v>theater</v>
      </c>
      <c r="R3986" s="4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7" x14ac:dyDescent="0.4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8221</v>
      </c>
      <c r="G3987" s="4" t="s">
        <v>8224</v>
      </c>
      <c r="H3987" s="4" t="s">
        <v>8246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8271</v>
      </c>
      <c r="O3987" s="7">
        <f t="shared" si="372"/>
        <v>0.32050000000000001</v>
      </c>
      <c r="P3987" s="8">
        <f t="shared" si="373"/>
        <v>33.74</v>
      </c>
      <c r="Q3987" s="4" t="str">
        <f t="shared" si="374"/>
        <v>theater</v>
      </c>
      <c r="R3987" s="4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42.75" x14ac:dyDescent="0.4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8221</v>
      </c>
      <c r="G3988" s="4" t="s">
        <v>8225</v>
      </c>
      <c r="H3988" s="4" t="s">
        <v>8247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8271</v>
      </c>
      <c r="O3988" s="7">
        <f t="shared" si="372"/>
        <v>9.7600000000000006E-2</v>
      </c>
      <c r="P3988" s="8">
        <f t="shared" si="373"/>
        <v>37.54</v>
      </c>
      <c r="Q3988" s="4" t="str">
        <f t="shared" si="374"/>
        <v>theater</v>
      </c>
      <c r="R3988" s="4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2.75" x14ac:dyDescent="0.4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8221</v>
      </c>
      <c r="G3989" s="4" t="s">
        <v>8225</v>
      </c>
      <c r="H3989" s="4" t="s">
        <v>8247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8271</v>
      </c>
      <c r="O3989" s="7">
        <f t="shared" si="372"/>
        <v>0.3775</v>
      </c>
      <c r="P3989" s="8">
        <f t="shared" si="373"/>
        <v>11.62</v>
      </c>
      <c r="Q3989" s="4" t="str">
        <f t="shared" si="374"/>
        <v>theater</v>
      </c>
      <c r="R3989" s="4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8.5" x14ac:dyDescent="0.4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8221</v>
      </c>
      <c r="G3990" s="4" t="s">
        <v>8224</v>
      </c>
      <c r="H3990" s="4" t="s">
        <v>8246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8271</v>
      </c>
      <c r="O3990" s="7">
        <f t="shared" si="372"/>
        <v>2.1333333333333333E-2</v>
      </c>
      <c r="P3990" s="8">
        <f t="shared" si="373"/>
        <v>8</v>
      </c>
      <c r="Q3990" s="4" t="str">
        <f t="shared" si="374"/>
        <v>theater</v>
      </c>
      <c r="R3990" s="4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42.75" x14ac:dyDescent="0.4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8221</v>
      </c>
      <c r="G3991" s="4" t="s">
        <v>8224</v>
      </c>
      <c r="H3991" s="4" t="s">
        <v>8246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8271</v>
      </c>
      <c r="O3991" s="7">
        <f t="shared" si="372"/>
        <v>0</v>
      </c>
      <c r="P3991" s="8" t="e">
        <f t="shared" si="373"/>
        <v>#DIV/0!</v>
      </c>
      <c r="Q3991" s="4" t="str">
        <f t="shared" si="374"/>
        <v>theater</v>
      </c>
      <c r="R3991" s="4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2.75" x14ac:dyDescent="0.4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8221</v>
      </c>
      <c r="G3992" s="4" t="s">
        <v>8225</v>
      </c>
      <c r="H3992" s="4" t="s">
        <v>8247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8271</v>
      </c>
      <c r="O3992" s="7">
        <f t="shared" si="372"/>
        <v>4.1818181818181817E-2</v>
      </c>
      <c r="P3992" s="8">
        <f t="shared" si="373"/>
        <v>23</v>
      </c>
      <c r="Q3992" s="4" t="str">
        <f t="shared" si="374"/>
        <v>theater</v>
      </c>
      <c r="R3992" s="4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8.5" x14ac:dyDescent="0.4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8221</v>
      </c>
      <c r="G3993" s="4" t="s">
        <v>8224</v>
      </c>
      <c r="H3993" s="4" t="s">
        <v>8246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8271</v>
      </c>
      <c r="O3993" s="7">
        <f t="shared" si="372"/>
        <v>0.2</v>
      </c>
      <c r="P3993" s="8">
        <f t="shared" si="373"/>
        <v>100</v>
      </c>
      <c r="Q3993" s="4" t="str">
        <f t="shared" si="374"/>
        <v>theater</v>
      </c>
      <c r="R3993" s="4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2.75" x14ac:dyDescent="0.4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8221</v>
      </c>
      <c r="G3994" s="4" t="s">
        <v>8224</v>
      </c>
      <c r="H3994" s="4" t="s">
        <v>8246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8271</v>
      </c>
      <c r="O3994" s="7">
        <f t="shared" si="372"/>
        <v>5.4100000000000002E-2</v>
      </c>
      <c r="P3994" s="8">
        <f t="shared" si="373"/>
        <v>60.11</v>
      </c>
      <c r="Q3994" s="4" t="str">
        <f t="shared" si="374"/>
        <v>theater</v>
      </c>
      <c r="R3994" s="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2.75" x14ac:dyDescent="0.4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8221</v>
      </c>
      <c r="G3995" s="4" t="s">
        <v>8224</v>
      </c>
      <c r="H3995" s="4" t="s">
        <v>8246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8271</v>
      </c>
      <c r="O3995" s="7">
        <f t="shared" si="372"/>
        <v>6.0000000000000002E-5</v>
      </c>
      <c r="P3995" s="8">
        <f t="shared" si="373"/>
        <v>3</v>
      </c>
      <c r="Q3995" s="4" t="str">
        <f t="shared" si="374"/>
        <v>theater</v>
      </c>
      <c r="R3995" s="4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2.75" x14ac:dyDescent="0.4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8221</v>
      </c>
      <c r="G3996" s="4" t="s">
        <v>8224</v>
      </c>
      <c r="H3996" s="4" t="s">
        <v>8246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8271</v>
      </c>
      <c r="O3996" s="7">
        <f t="shared" si="372"/>
        <v>2.5000000000000001E-3</v>
      </c>
      <c r="P3996" s="8">
        <f t="shared" si="373"/>
        <v>5</v>
      </c>
      <c r="Q3996" s="4" t="str">
        <f t="shared" si="374"/>
        <v>theater</v>
      </c>
      <c r="R3996" s="4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2.75" x14ac:dyDescent="0.4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8221</v>
      </c>
      <c r="G3997" s="4" t="s">
        <v>8225</v>
      </c>
      <c r="H3997" s="4" t="s">
        <v>8247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8271</v>
      </c>
      <c r="O3997" s="7">
        <f t="shared" si="372"/>
        <v>0.35</v>
      </c>
      <c r="P3997" s="8">
        <f t="shared" si="373"/>
        <v>17.5</v>
      </c>
      <c r="Q3997" s="4" t="str">
        <f t="shared" si="374"/>
        <v>theater</v>
      </c>
      <c r="R3997" s="4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2.75" x14ac:dyDescent="0.4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8221</v>
      </c>
      <c r="G3998" s="4" t="s">
        <v>8224</v>
      </c>
      <c r="H3998" s="4" t="s">
        <v>8246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8271</v>
      </c>
      <c r="O3998" s="7">
        <f t="shared" si="372"/>
        <v>0.16566666666666666</v>
      </c>
      <c r="P3998" s="8">
        <f t="shared" si="373"/>
        <v>29.24</v>
      </c>
      <c r="Q3998" s="4" t="str">
        <f t="shared" si="374"/>
        <v>theater</v>
      </c>
      <c r="R3998" s="4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2.75" x14ac:dyDescent="0.4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8221</v>
      </c>
      <c r="G3999" s="4" t="s">
        <v>8225</v>
      </c>
      <c r="H3999" s="4" t="s">
        <v>8247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8271</v>
      </c>
      <c r="O3999" s="7">
        <f t="shared" si="372"/>
        <v>0</v>
      </c>
      <c r="P3999" s="8" t="e">
        <f t="shared" si="373"/>
        <v>#DIV/0!</v>
      </c>
      <c r="Q3999" s="4" t="str">
        <f t="shared" si="374"/>
        <v>theater</v>
      </c>
      <c r="R3999" s="4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2.75" x14ac:dyDescent="0.4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8221</v>
      </c>
      <c r="G4000" s="4" t="s">
        <v>8224</v>
      </c>
      <c r="H4000" s="4" t="s">
        <v>8246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8271</v>
      </c>
      <c r="O4000" s="7">
        <f t="shared" si="372"/>
        <v>0.57199999999999995</v>
      </c>
      <c r="P4000" s="8">
        <f t="shared" si="373"/>
        <v>59.58</v>
      </c>
      <c r="Q4000" s="4" t="str">
        <f t="shared" si="374"/>
        <v>theater</v>
      </c>
      <c r="R4000" s="4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2.75" x14ac:dyDescent="0.4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8221</v>
      </c>
      <c r="G4001" s="4" t="s">
        <v>8224</v>
      </c>
      <c r="H4001" s="4" t="s">
        <v>8246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8271</v>
      </c>
      <c r="O4001" s="7">
        <f t="shared" si="372"/>
        <v>0.16514285714285715</v>
      </c>
      <c r="P4001" s="8">
        <f t="shared" si="373"/>
        <v>82.57</v>
      </c>
      <c r="Q4001" s="4" t="str">
        <f t="shared" si="374"/>
        <v>theater</v>
      </c>
      <c r="R4001" s="4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x14ac:dyDescent="0.4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8221</v>
      </c>
      <c r="G4002" s="4" t="s">
        <v>8224</v>
      </c>
      <c r="H4002" s="4" t="s">
        <v>8246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8271</v>
      </c>
      <c r="O4002" s="7">
        <f t="shared" si="372"/>
        <v>1.25E-3</v>
      </c>
      <c r="P4002" s="8">
        <f t="shared" si="373"/>
        <v>10</v>
      </c>
      <c r="Q4002" s="4" t="str">
        <f t="shared" si="374"/>
        <v>theater</v>
      </c>
      <c r="R4002" s="4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7" x14ac:dyDescent="0.4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8221</v>
      </c>
      <c r="G4003" s="4" t="s">
        <v>8225</v>
      </c>
      <c r="H4003" s="4" t="s">
        <v>8247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8271</v>
      </c>
      <c r="O4003" s="7">
        <f t="shared" si="372"/>
        <v>0.3775</v>
      </c>
      <c r="P4003" s="8">
        <f t="shared" si="373"/>
        <v>32.36</v>
      </c>
      <c r="Q4003" s="4" t="str">
        <f t="shared" si="374"/>
        <v>theater</v>
      </c>
      <c r="R4003" s="4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42.75" x14ac:dyDescent="0.4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8221</v>
      </c>
      <c r="G4004" s="4" t="s">
        <v>8224</v>
      </c>
      <c r="H4004" s="4" t="s">
        <v>8246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8271</v>
      </c>
      <c r="O4004" s="7">
        <f t="shared" si="372"/>
        <v>1.84E-2</v>
      </c>
      <c r="P4004" s="8">
        <f t="shared" si="373"/>
        <v>5.75</v>
      </c>
      <c r="Q4004" s="4" t="str">
        <f t="shared" si="374"/>
        <v>theater</v>
      </c>
      <c r="R4004" s="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2.75" x14ac:dyDescent="0.4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8221</v>
      </c>
      <c r="G4005" s="4" t="s">
        <v>8224</v>
      </c>
      <c r="H4005" s="4" t="s">
        <v>8246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8271</v>
      </c>
      <c r="O4005" s="7">
        <f t="shared" si="372"/>
        <v>0.10050000000000001</v>
      </c>
      <c r="P4005" s="8">
        <f t="shared" si="373"/>
        <v>100.5</v>
      </c>
      <c r="Q4005" s="4" t="str">
        <f t="shared" si="374"/>
        <v>theater</v>
      </c>
      <c r="R4005" s="4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4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8221</v>
      </c>
      <c r="G4006" s="4" t="s">
        <v>8224</v>
      </c>
      <c r="H4006" s="4" t="s">
        <v>8246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8271</v>
      </c>
      <c r="O4006" s="7">
        <f t="shared" si="372"/>
        <v>2E-3</v>
      </c>
      <c r="P4006" s="8">
        <f t="shared" si="373"/>
        <v>1</v>
      </c>
      <c r="Q4006" s="4" t="str">
        <f t="shared" si="374"/>
        <v>theater</v>
      </c>
      <c r="R4006" s="4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2.75" x14ac:dyDescent="0.4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8221</v>
      </c>
      <c r="G4007" s="4" t="s">
        <v>8224</v>
      </c>
      <c r="H4007" s="4" t="s">
        <v>8246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8271</v>
      </c>
      <c r="O4007" s="7">
        <f t="shared" si="372"/>
        <v>1.3333333333333334E-2</v>
      </c>
      <c r="P4007" s="8">
        <f t="shared" si="373"/>
        <v>20</v>
      </c>
      <c r="Q4007" s="4" t="str">
        <f t="shared" si="374"/>
        <v>theater</v>
      </c>
      <c r="R4007" s="4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2.75" x14ac:dyDescent="0.4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8221</v>
      </c>
      <c r="G4008" s="4" t="s">
        <v>8224</v>
      </c>
      <c r="H4008" s="4" t="s">
        <v>8246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8271</v>
      </c>
      <c r="O4008" s="7">
        <f t="shared" si="372"/>
        <v>6.666666666666667E-5</v>
      </c>
      <c r="P4008" s="8">
        <f t="shared" si="373"/>
        <v>2</v>
      </c>
      <c r="Q4008" s="4" t="str">
        <f t="shared" si="374"/>
        <v>theater</v>
      </c>
      <c r="R4008" s="4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2.75" x14ac:dyDescent="0.4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8221</v>
      </c>
      <c r="G4009" s="4" t="s">
        <v>8224</v>
      </c>
      <c r="H4009" s="4" t="s">
        <v>8246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8271</v>
      </c>
      <c r="O4009" s="7">
        <f t="shared" si="372"/>
        <v>2.5000000000000001E-3</v>
      </c>
      <c r="P4009" s="8">
        <f t="shared" si="373"/>
        <v>5</v>
      </c>
      <c r="Q4009" s="4" t="str">
        <f t="shared" si="374"/>
        <v>theater</v>
      </c>
      <c r="R4009" s="4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42.75" x14ac:dyDescent="0.4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8221</v>
      </c>
      <c r="G4010" s="4" t="s">
        <v>8225</v>
      </c>
      <c r="H4010" s="4" t="s">
        <v>8247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8271</v>
      </c>
      <c r="O4010" s="7">
        <f t="shared" si="372"/>
        <v>0.06</v>
      </c>
      <c r="P4010" s="8">
        <f t="shared" si="373"/>
        <v>15</v>
      </c>
      <c r="Q4010" s="4" t="str">
        <f t="shared" si="374"/>
        <v>theater</v>
      </c>
      <c r="R4010" s="4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2.75" x14ac:dyDescent="0.4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8221</v>
      </c>
      <c r="G4011" s="4" t="s">
        <v>8225</v>
      </c>
      <c r="H4011" s="4" t="s">
        <v>8247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8271</v>
      </c>
      <c r="O4011" s="7">
        <f t="shared" si="372"/>
        <v>3.8860103626943004E-2</v>
      </c>
      <c r="P4011" s="8">
        <f t="shared" si="373"/>
        <v>25</v>
      </c>
      <c r="Q4011" s="4" t="str">
        <f t="shared" si="374"/>
        <v>theater</v>
      </c>
      <c r="R4011" s="4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2.75" x14ac:dyDescent="0.4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8221</v>
      </c>
      <c r="G4012" s="4" t="s">
        <v>8224</v>
      </c>
      <c r="H4012" s="4" t="s">
        <v>8246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8271</v>
      </c>
      <c r="O4012" s="7">
        <f t="shared" si="372"/>
        <v>0.24194444444444443</v>
      </c>
      <c r="P4012" s="8">
        <f t="shared" si="373"/>
        <v>45.84</v>
      </c>
      <c r="Q4012" s="4" t="str">
        <f t="shared" si="374"/>
        <v>theater</v>
      </c>
      <c r="R4012" s="4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2.75" x14ac:dyDescent="0.4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8221</v>
      </c>
      <c r="G4013" s="4" t="s">
        <v>8225</v>
      </c>
      <c r="H4013" s="4" t="s">
        <v>8247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8271</v>
      </c>
      <c r="O4013" s="7">
        <f t="shared" si="372"/>
        <v>7.5999999999999998E-2</v>
      </c>
      <c r="P4013" s="8">
        <f t="shared" si="373"/>
        <v>4.75</v>
      </c>
      <c r="Q4013" s="4" t="str">
        <f t="shared" si="374"/>
        <v>theater</v>
      </c>
      <c r="R4013" s="4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7" x14ac:dyDescent="0.4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8221</v>
      </c>
      <c r="G4014" s="4" t="s">
        <v>8225</v>
      </c>
      <c r="H4014" s="4" t="s">
        <v>8247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8271</v>
      </c>
      <c r="O4014" s="7">
        <f t="shared" si="372"/>
        <v>0</v>
      </c>
      <c r="P4014" s="8" t="e">
        <f t="shared" si="373"/>
        <v>#DIV/0!</v>
      </c>
      <c r="Q4014" s="4" t="str">
        <f t="shared" si="374"/>
        <v>theater</v>
      </c>
      <c r="R4014" s="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42.75" x14ac:dyDescent="0.4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8221</v>
      </c>
      <c r="G4015" s="4" t="s">
        <v>8224</v>
      </c>
      <c r="H4015" s="4" t="s">
        <v>8246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8271</v>
      </c>
      <c r="O4015" s="7">
        <f t="shared" si="372"/>
        <v>1.2999999999999999E-2</v>
      </c>
      <c r="P4015" s="8">
        <f t="shared" si="373"/>
        <v>13</v>
      </c>
      <c r="Q4015" s="4" t="str">
        <f t="shared" si="374"/>
        <v>theater</v>
      </c>
      <c r="R4015" s="4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2.75" x14ac:dyDescent="0.4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8221</v>
      </c>
      <c r="G4016" s="4" t="s">
        <v>8224</v>
      </c>
      <c r="H4016" s="4" t="s">
        <v>8246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8271</v>
      </c>
      <c r="O4016" s="7">
        <f t="shared" si="372"/>
        <v>0</v>
      </c>
      <c r="P4016" s="8" t="e">
        <f t="shared" si="373"/>
        <v>#DIV/0!</v>
      </c>
      <c r="Q4016" s="4" t="str">
        <f t="shared" si="374"/>
        <v>theater</v>
      </c>
      <c r="R4016" s="4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42.75" x14ac:dyDescent="0.4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8221</v>
      </c>
      <c r="G4017" s="4" t="s">
        <v>8224</v>
      </c>
      <c r="H4017" s="4" t="s">
        <v>8246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8271</v>
      </c>
      <c r="O4017" s="7">
        <f t="shared" si="372"/>
        <v>1.4285714285714287E-4</v>
      </c>
      <c r="P4017" s="8">
        <f t="shared" si="373"/>
        <v>1</v>
      </c>
      <c r="Q4017" s="4" t="str">
        <f t="shared" si="374"/>
        <v>theater</v>
      </c>
      <c r="R4017" s="4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2.75" x14ac:dyDescent="0.4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8221</v>
      </c>
      <c r="G4018" s="4" t="s">
        <v>8225</v>
      </c>
      <c r="H4018" s="4" t="s">
        <v>8247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8271</v>
      </c>
      <c r="O4018" s="7">
        <f t="shared" si="372"/>
        <v>0.14000000000000001</v>
      </c>
      <c r="P4018" s="8">
        <f t="shared" si="373"/>
        <v>10</v>
      </c>
      <c r="Q4018" s="4" t="str">
        <f t="shared" si="374"/>
        <v>theater</v>
      </c>
      <c r="R4018" s="4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2.75" x14ac:dyDescent="0.4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8221</v>
      </c>
      <c r="G4019" s="4" t="s">
        <v>8224</v>
      </c>
      <c r="H4019" s="4" t="s">
        <v>8246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8271</v>
      </c>
      <c r="O4019" s="7">
        <f t="shared" si="372"/>
        <v>1.0500000000000001E-2</v>
      </c>
      <c r="P4019" s="8">
        <f t="shared" si="373"/>
        <v>52.5</v>
      </c>
      <c r="Q4019" s="4" t="str">
        <f t="shared" si="374"/>
        <v>theater</v>
      </c>
      <c r="R4019" s="4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8.5" x14ac:dyDescent="0.4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8221</v>
      </c>
      <c r="G4020" s="4" t="s">
        <v>8225</v>
      </c>
      <c r="H4020" s="4" t="s">
        <v>8247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8271</v>
      </c>
      <c r="O4020" s="7">
        <f t="shared" si="372"/>
        <v>8.666666666666667E-2</v>
      </c>
      <c r="P4020" s="8">
        <f t="shared" si="373"/>
        <v>32.5</v>
      </c>
      <c r="Q4020" s="4" t="str">
        <f t="shared" si="374"/>
        <v>theater</v>
      </c>
      <c r="R4020" s="4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2.75" x14ac:dyDescent="0.4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8221</v>
      </c>
      <c r="G4021" s="4" t="s">
        <v>8224</v>
      </c>
      <c r="H4021" s="4" t="s">
        <v>8246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8271</v>
      </c>
      <c r="O4021" s="7">
        <f t="shared" si="372"/>
        <v>8.2857142857142851E-3</v>
      </c>
      <c r="P4021" s="8">
        <f t="shared" si="373"/>
        <v>7.25</v>
      </c>
      <c r="Q4021" s="4" t="str">
        <f t="shared" si="374"/>
        <v>theater</v>
      </c>
      <c r="R4021" s="4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2.75" x14ac:dyDescent="0.4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8221</v>
      </c>
      <c r="G4022" s="4" t="s">
        <v>8224</v>
      </c>
      <c r="H4022" s="4" t="s">
        <v>8246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8271</v>
      </c>
      <c r="O4022" s="7">
        <f t="shared" si="372"/>
        <v>0.16666666666666666</v>
      </c>
      <c r="P4022" s="8">
        <f t="shared" si="373"/>
        <v>33.33</v>
      </c>
      <c r="Q4022" s="4" t="str">
        <f t="shared" si="374"/>
        <v>theater</v>
      </c>
      <c r="R4022" s="4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2.75" x14ac:dyDescent="0.4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8221</v>
      </c>
      <c r="G4023" s="4" t="s">
        <v>8224</v>
      </c>
      <c r="H4023" s="4" t="s">
        <v>8246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8271</v>
      </c>
      <c r="O4023" s="7">
        <f t="shared" si="372"/>
        <v>8.3333333333333332E-3</v>
      </c>
      <c r="P4023" s="8">
        <f t="shared" si="373"/>
        <v>62.5</v>
      </c>
      <c r="Q4023" s="4" t="str">
        <f t="shared" si="374"/>
        <v>theater</v>
      </c>
      <c r="R4023" s="4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8.5" x14ac:dyDescent="0.4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8221</v>
      </c>
      <c r="G4024" s="4" t="s">
        <v>8224</v>
      </c>
      <c r="H4024" s="4" t="s">
        <v>8246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8271</v>
      </c>
      <c r="O4024" s="7">
        <f t="shared" si="372"/>
        <v>0.69561111111111107</v>
      </c>
      <c r="P4024" s="8">
        <f t="shared" si="373"/>
        <v>63.56</v>
      </c>
      <c r="Q4024" s="4" t="str">
        <f t="shared" si="374"/>
        <v>theater</v>
      </c>
      <c r="R4024" s="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2.75" x14ac:dyDescent="0.4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8221</v>
      </c>
      <c r="G4025" s="4" t="s">
        <v>8224</v>
      </c>
      <c r="H4025" s="4" t="s">
        <v>8246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8271</v>
      </c>
      <c r="O4025" s="7">
        <f t="shared" si="372"/>
        <v>0</v>
      </c>
      <c r="P4025" s="8" t="e">
        <f t="shared" si="373"/>
        <v>#DIV/0!</v>
      </c>
      <c r="Q4025" s="4" t="str">
        <f t="shared" si="374"/>
        <v>theater</v>
      </c>
      <c r="R4025" s="4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2.75" x14ac:dyDescent="0.4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8221</v>
      </c>
      <c r="G4026" s="4" t="s">
        <v>8224</v>
      </c>
      <c r="H4026" s="4" t="s">
        <v>8246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8271</v>
      </c>
      <c r="O4026" s="7">
        <f t="shared" si="372"/>
        <v>1.2500000000000001E-2</v>
      </c>
      <c r="P4026" s="8">
        <f t="shared" si="373"/>
        <v>10</v>
      </c>
      <c r="Q4026" s="4" t="str">
        <f t="shared" si="374"/>
        <v>theater</v>
      </c>
      <c r="R4026" s="4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42.75" x14ac:dyDescent="0.4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8221</v>
      </c>
      <c r="G4027" s="4" t="s">
        <v>8230</v>
      </c>
      <c r="H4027" s="4" t="s">
        <v>8249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8271</v>
      </c>
      <c r="O4027" s="7">
        <f t="shared" si="372"/>
        <v>0.05</v>
      </c>
      <c r="P4027" s="8">
        <f t="shared" si="373"/>
        <v>62.5</v>
      </c>
      <c r="Q4027" s="4" t="str">
        <f t="shared" si="374"/>
        <v>theater</v>
      </c>
      <c r="R4027" s="4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2.75" x14ac:dyDescent="0.4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8221</v>
      </c>
      <c r="G4028" s="4" t="s">
        <v>8224</v>
      </c>
      <c r="H4028" s="4" t="s">
        <v>8246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8271</v>
      </c>
      <c r="O4028" s="7">
        <f t="shared" si="372"/>
        <v>0</v>
      </c>
      <c r="P4028" s="8" t="e">
        <f t="shared" si="373"/>
        <v>#DIV/0!</v>
      </c>
      <c r="Q4028" s="4" t="str">
        <f t="shared" si="374"/>
        <v>theater</v>
      </c>
      <c r="R4028" s="4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42.75" x14ac:dyDescent="0.4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8221</v>
      </c>
      <c r="G4029" s="4" t="s">
        <v>8224</v>
      </c>
      <c r="H4029" s="4" t="s">
        <v>8246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8271</v>
      </c>
      <c r="O4029" s="7">
        <f t="shared" si="372"/>
        <v>7.166666666666667E-2</v>
      </c>
      <c r="P4029" s="8">
        <f t="shared" si="373"/>
        <v>30.71</v>
      </c>
      <c r="Q4029" s="4" t="str">
        <f t="shared" si="374"/>
        <v>theater</v>
      </c>
      <c r="R4029" s="4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2.75" x14ac:dyDescent="0.4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8221</v>
      </c>
      <c r="G4030" s="4" t="s">
        <v>8224</v>
      </c>
      <c r="H4030" s="4" t="s">
        <v>8246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8271</v>
      </c>
      <c r="O4030" s="7">
        <f t="shared" si="372"/>
        <v>0.28050000000000003</v>
      </c>
      <c r="P4030" s="8">
        <f t="shared" si="373"/>
        <v>51</v>
      </c>
      <c r="Q4030" s="4" t="str">
        <f t="shared" si="374"/>
        <v>theater</v>
      </c>
      <c r="R4030" s="4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2.75" x14ac:dyDescent="0.4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8221</v>
      </c>
      <c r="G4031" s="4" t="s">
        <v>8224</v>
      </c>
      <c r="H4031" s="4" t="s">
        <v>8246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8271</v>
      </c>
      <c r="O4031" s="7">
        <f t="shared" si="372"/>
        <v>0</v>
      </c>
      <c r="P4031" s="8" t="e">
        <f t="shared" si="373"/>
        <v>#DIV/0!</v>
      </c>
      <c r="Q4031" s="4" t="str">
        <f t="shared" si="374"/>
        <v>theater</v>
      </c>
      <c r="R4031" s="4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42.75" x14ac:dyDescent="0.4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8221</v>
      </c>
      <c r="G4032" s="4" t="s">
        <v>8224</v>
      </c>
      <c r="H4032" s="4" t="s">
        <v>8246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8271</v>
      </c>
      <c r="O4032" s="7">
        <f t="shared" si="372"/>
        <v>0.16</v>
      </c>
      <c r="P4032" s="8">
        <f t="shared" si="373"/>
        <v>66.67</v>
      </c>
      <c r="Q4032" s="4" t="str">
        <f t="shared" si="374"/>
        <v>theater</v>
      </c>
      <c r="R4032" s="4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42.75" x14ac:dyDescent="0.4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8221</v>
      </c>
      <c r="G4033" s="4" t="s">
        <v>8224</v>
      </c>
      <c r="H4033" s="4" t="s">
        <v>8246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8271</v>
      </c>
      <c r="O4033" s="7">
        <f t="shared" si="372"/>
        <v>0</v>
      </c>
      <c r="P4033" s="8" t="e">
        <f t="shared" si="373"/>
        <v>#DIV/0!</v>
      </c>
      <c r="Q4033" s="4" t="str">
        <f t="shared" si="374"/>
        <v>theater</v>
      </c>
      <c r="R4033" s="4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2.75" x14ac:dyDescent="0.4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8221</v>
      </c>
      <c r="G4034" s="4" t="s">
        <v>8224</v>
      </c>
      <c r="H4034" s="4" t="s">
        <v>8246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8271</v>
      </c>
      <c r="O4034" s="7">
        <f t="shared" ref="O4034:O4097" si="378">E4034/D4034</f>
        <v>6.8287037037037035E-2</v>
      </c>
      <c r="P4034" s="8">
        <f t="shared" ref="P4034:P4097" si="379">ROUND(E4034/L4034, 2)</f>
        <v>59</v>
      </c>
      <c r="Q4034" s="4" t="str">
        <f t="shared" si="374"/>
        <v>theater</v>
      </c>
      <c r="R4034" s="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2.75" x14ac:dyDescent="0.4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8221</v>
      </c>
      <c r="G4035" s="4" t="s">
        <v>8225</v>
      </c>
      <c r="H4035" s="4" t="s">
        <v>8247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8271</v>
      </c>
      <c r="O4035" s="7">
        <f t="shared" si="378"/>
        <v>0.25698702928870293</v>
      </c>
      <c r="P4035" s="8">
        <f t="shared" si="379"/>
        <v>65.34</v>
      </c>
      <c r="Q4035" s="4" t="str">
        <f t="shared" ref="Q4035:Q4098" si="380">LEFT(N4035,(SEARCH("/",N4035,1)-1))</f>
        <v>theater</v>
      </c>
      <c r="R4035" s="4" t="str">
        <f t="shared" ref="R4035:R4098" si="381">RIGHT(N4035,(LEN(N4035)-SEARCH("/",N4035,1)))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2.75" x14ac:dyDescent="0.4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8221</v>
      </c>
      <c r="G4036" s="4" t="s">
        <v>8224</v>
      </c>
      <c r="H4036" s="4" t="s">
        <v>8246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8271</v>
      </c>
      <c r="O4036" s="7">
        <f t="shared" si="378"/>
        <v>1.4814814814814815E-2</v>
      </c>
      <c r="P4036" s="8">
        <f t="shared" si="379"/>
        <v>100</v>
      </c>
      <c r="Q4036" s="4" t="str">
        <f t="shared" si="380"/>
        <v>theater</v>
      </c>
      <c r="R4036" s="4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8.5" x14ac:dyDescent="0.4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8221</v>
      </c>
      <c r="G4037" s="4" t="s">
        <v>8224</v>
      </c>
      <c r="H4037" s="4" t="s">
        <v>8246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8271</v>
      </c>
      <c r="O4037" s="7">
        <f t="shared" si="378"/>
        <v>0.36849999999999999</v>
      </c>
      <c r="P4037" s="8">
        <f t="shared" si="379"/>
        <v>147.4</v>
      </c>
      <c r="Q4037" s="4" t="str">
        <f t="shared" si="380"/>
        <v>theater</v>
      </c>
      <c r="R4037" s="4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2.75" x14ac:dyDescent="0.4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8221</v>
      </c>
      <c r="G4038" s="4" t="s">
        <v>8224</v>
      </c>
      <c r="H4038" s="4" t="s">
        <v>8246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8271</v>
      </c>
      <c r="O4038" s="7">
        <f t="shared" si="378"/>
        <v>0.47049999999999997</v>
      </c>
      <c r="P4038" s="8">
        <f t="shared" si="379"/>
        <v>166.06</v>
      </c>
      <c r="Q4038" s="4" t="str">
        <f t="shared" si="380"/>
        <v>theater</v>
      </c>
      <c r="R4038" s="4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42.75" x14ac:dyDescent="0.4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8221</v>
      </c>
      <c r="G4039" s="4" t="s">
        <v>8224</v>
      </c>
      <c r="H4039" s="4" t="s">
        <v>8246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8271</v>
      </c>
      <c r="O4039" s="7">
        <f t="shared" si="378"/>
        <v>0.11428571428571428</v>
      </c>
      <c r="P4039" s="8">
        <f t="shared" si="379"/>
        <v>40</v>
      </c>
      <c r="Q4039" s="4" t="str">
        <f t="shared" si="380"/>
        <v>theater</v>
      </c>
      <c r="R4039" s="4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2.75" x14ac:dyDescent="0.4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8221</v>
      </c>
      <c r="G4040" s="4" t="s">
        <v>8224</v>
      </c>
      <c r="H4040" s="4" t="s">
        <v>8246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8271</v>
      </c>
      <c r="O4040" s="7">
        <f t="shared" si="378"/>
        <v>0.12039999999999999</v>
      </c>
      <c r="P4040" s="8">
        <f t="shared" si="379"/>
        <v>75.25</v>
      </c>
      <c r="Q4040" s="4" t="str">
        <f t="shared" si="380"/>
        <v>theater</v>
      </c>
      <c r="R4040" s="4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2.75" x14ac:dyDescent="0.4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8221</v>
      </c>
      <c r="G4041" s="4" t="s">
        <v>8224</v>
      </c>
      <c r="H4041" s="4" t="s">
        <v>8246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8271</v>
      </c>
      <c r="O4041" s="7">
        <f t="shared" si="378"/>
        <v>0.6</v>
      </c>
      <c r="P4041" s="8">
        <f t="shared" si="379"/>
        <v>60</v>
      </c>
      <c r="Q4041" s="4" t="str">
        <f t="shared" si="380"/>
        <v>theater</v>
      </c>
      <c r="R4041" s="4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2.75" x14ac:dyDescent="0.4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8221</v>
      </c>
      <c r="G4042" s="4" t="s">
        <v>8224</v>
      </c>
      <c r="H4042" s="4" t="s">
        <v>8246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8271</v>
      </c>
      <c r="O4042" s="7">
        <f t="shared" si="378"/>
        <v>0.3125</v>
      </c>
      <c r="P4042" s="8">
        <f t="shared" si="379"/>
        <v>1250</v>
      </c>
      <c r="Q4042" s="4" t="str">
        <f t="shared" si="380"/>
        <v>theater</v>
      </c>
      <c r="R4042" s="4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8.5" x14ac:dyDescent="0.4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8221</v>
      </c>
      <c r="G4043" s="4" t="s">
        <v>8225</v>
      </c>
      <c r="H4043" s="4" t="s">
        <v>8247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8271</v>
      </c>
      <c r="O4043" s="7">
        <f t="shared" si="378"/>
        <v>4.1999999999999997E-3</v>
      </c>
      <c r="P4043" s="8">
        <f t="shared" si="379"/>
        <v>10.5</v>
      </c>
      <c r="Q4043" s="4" t="str">
        <f t="shared" si="380"/>
        <v>theater</v>
      </c>
      <c r="R4043" s="4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2.75" x14ac:dyDescent="0.4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8221</v>
      </c>
      <c r="G4044" s="4" t="s">
        <v>8224</v>
      </c>
      <c r="H4044" s="4" t="s">
        <v>8246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8271</v>
      </c>
      <c r="O4044" s="7">
        <f t="shared" si="378"/>
        <v>2.0999999999999999E-3</v>
      </c>
      <c r="P4044" s="8">
        <f t="shared" si="379"/>
        <v>7</v>
      </c>
      <c r="Q4044" s="4" t="str">
        <f t="shared" si="380"/>
        <v>theater</v>
      </c>
      <c r="R4044" s="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2.75" x14ac:dyDescent="0.4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8221</v>
      </c>
      <c r="G4045" s="4" t="s">
        <v>8229</v>
      </c>
      <c r="H4045" s="4" t="s">
        <v>8251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8271</v>
      </c>
      <c r="O4045" s="7">
        <f t="shared" si="378"/>
        <v>0</v>
      </c>
      <c r="P4045" s="8" t="e">
        <f t="shared" si="379"/>
        <v>#DIV/0!</v>
      </c>
      <c r="Q4045" s="4" t="str">
        <f t="shared" si="380"/>
        <v>theater</v>
      </c>
      <c r="R4045" s="4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2.75" x14ac:dyDescent="0.4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8221</v>
      </c>
      <c r="G4046" s="4" t="s">
        <v>8224</v>
      </c>
      <c r="H4046" s="4" t="s">
        <v>8246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8271</v>
      </c>
      <c r="O4046" s="7">
        <f t="shared" si="378"/>
        <v>0.375</v>
      </c>
      <c r="P4046" s="8">
        <f t="shared" si="379"/>
        <v>56.25</v>
      </c>
      <c r="Q4046" s="4" t="str">
        <f t="shared" si="380"/>
        <v>theater</v>
      </c>
      <c r="R4046" s="4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42.75" x14ac:dyDescent="0.4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8221</v>
      </c>
      <c r="G4047" s="4" t="s">
        <v>8226</v>
      </c>
      <c r="H4047" s="4" t="s">
        <v>8248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8271</v>
      </c>
      <c r="O4047" s="7">
        <f t="shared" si="378"/>
        <v>2.0000000000000001E-4</v>
      </c>
      <c r="P4047" s="8">
        <f t="shared" si="379"/>
        <v>1</v>
      </c>
      <c r="Q4047" s="4" t="str">
        <f t="shared" si="380"/>
        <v>theater</v>
      </c>
      <c r="R4047" s="4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42.75" x14ac:dyDescent="0.4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8221</v>
      </c>
      <c r="G4048" s="4" t="s">
        <v>8224</v>
      </c>
      <c r="H4048" s="4" t="s">
        <v>8246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8271</v>
      </c>
      <c r="O4048" s="7">
        <f t="shared" si="378"/>
        <v>8.2142857142857142E-2</v>
      </c>
      <c r="P4048" s="8">
        <f t="shared" si="379"/>
        <v>38.33</v>
      </c>
      <c r="Q4048" s="4" t="str">
        <f t="shared" si="380"/>
        <v>theater</v>
      </c>
      <c r="R4048" s="4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2.75" x14ac:dyDescent="0.4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8221</v>
      </c>
      <c r="G4049" s="4" t="s">
        <v>8224</v>
      </c>
      <c r="H4049" s="4" t="s">
        <v>8246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8271</v>
      </c>
      <c r="O4049" s="7">
        <f t="shared" si="378"/>
        <v>2.1999999999999999E-2</v>
      </c>
      <c r="P4049" s="8">
        <f t="shared" si="379"/>
        <v>27.5</v>
      </c>
      <c r="Q4049" s="4" t="str">
        <f t="shared" si="380"/>
        <v>theater</v>
      </c>
      <c r="R4049" s="4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42.75" x14ac:dyDescent="0.4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8221</v>
      </c>
      <c r="G4050" s="4" t="s">
        <v>8225</v>
      </c>
      <c r="H4050" s="4" t="s">
        <v>8247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8271</v>
      </c>
      <c r="O4050" s="7">
        <f t="shared" si="378"/>
        <v>0.17652941176470588</v>
      </c>
      <c r="P4050" s="8">
        <f t="shared" si="379"/>
        <v>32.979999999999997</v>
      </c>
      <c r="Q4050" s="4" t="str">
        <f t="shared" si="380"/>
        <v>theater</v>
      </c>
      <c r="R4050" s="4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2.75" x14ac:dyDescent="0.4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8221</v>
      </c>
      <c r="G4051" s="4" t="s">
        <v>8224</v>
      </c>
      <c r="H4051" s="4" t="s">
        <v>8246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8271</v>
      </c>
      <c r="O4051" s="7">
        <f t="shared" si="378"/>
        <v>8.0000000000000004E-4</v>
      </c>
      <c r="P4051" s="8">
        <f t="shared" si="379"/>
        <v>16</v>
      </c>
      <c r="Q4051" s="4" t="str">
        <f t="shared" si="380"/>
        <v>theater</v>
      </c>
      <c r="R4051" s="4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2.75" x14ac:dyDescent="0.4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8221</v>
      </c>
      <c r="G4052" s="4" t="s">
        <v>8224</v>
      </c>
      <c r="H4052" s="4" t="s">
        <v>8246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8271</v>
      </c>
      <c r="O4052" s="7">
        <f t="shared" si="378"/>
        <v>6.6666666666666664E-4</v>
      </c>
      <c r="P4052" s="8">
        <f t="shared" si="379"/>
        <v>1</v>
      </c>
      <c r="Q4052" s="4" t="str">
        <f t="shared" si="380"/>
        <v>theater</v>
      </c>
      <c r="R4052" s="4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2.75" x14ac:dyDescent="0.4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8221</v>
      </c>
      <c r="G4053" s="4" t="s">
        <v>8224</v>
      </c>
      <c r="H4053" s="4" t="s">
        <v>8246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8271</v>
      </c>
      <c r="O4053" s="7">
        <f t="shared" si="378"/>
        <v>0</v>
      </c>
      <c r="P4053" s="8" t="e">
        <f t="shared" si="379"/>
        <v>#DIV/0!</v>
      </c>
      <c r="Q4053" s="4" t="str">
        <f t="shared" si="380"/>
        <v>theater</v>
      </c>
      <c r="R4053" s="4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7" x14ac:dyDescent="0.4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8221</v>
      </c>
      <c r="G4054" s="4" t="s">
        <v>8224</v>
      </c>
      <c r="H4054" s="4" t="s">
        <v>8246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8271</v>
      </c>
      <c r="O4054" s="7">
        <f t="shared" si="378"/>
        <v>0.37533333333333335</v>
      </c>
      <c r="P4054" s="8">
        <f t="shared" si="379"/>
        <v>86.62</v>
      </c>
      <c r="Q4054" s="4" t="str">
        <f t="shared" si="380"/>
        <v>theater</v>
      </c>
      <c r="R4054" s="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2.75" x14ac:dyDescent="0.4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8221</v>
      </c>
      <c r="G4055" s="4" t="s">
        <v>8225</v>
      </c>
      <c r="H4055" s="4" t="s">
        <v>8247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8271</v>
      </c>
      <c r="O4055" s="7">
        <f t="shared" si="378"/>
        <v>0.22</v>
      </c>
      <c r="P4055" s="8">
        <f t="shared" si="379"/>
        <v>55</v>
      </c>
      <c r="Q4055" s="4" t="str">
        <f t="shared" si="380"/>
        <v>theater</v>
      </c>
      <c r="R4055" s="4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2.75" x14ac:dyDescent="0.4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8221</v>
      </c>
      <c r="G4056" s="4" t="s">
        <v>8224</v>
      </c>
      <c r="H4056" s="4" t="s">
        <v>8246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8271</v>
      </c>
      <c r="O4056" s="7">
        <f t="shared" si="378"/>
        <v>0</v>
      </c>
      <c r="P4056" s="8" t="e">
        <f t="shared" si="379"/>
        <v>#DIV/0!</v>
      </c>
      <c r="Q4056" s="4" t="str">
        <f t="shared" si="380"/>
        <v>theater</v>
      </c>
      <c r="R4056" s="4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2.75" x14ac:dyDescent="0.4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8221</v>
      </c>
      <c r="G4057" s="4" t="s">
        <v>8225</v>
      </c>
      <c r="H4057" s="4" t="s">
        <v>8247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8271</v>
      </c>
      <c r="O4057" s="7">
        <f t="shared" si="378"/>
        <v>0.1762</v>
      </c>
      <c r="P4057" s="8">
        <f t="shared" si="379"/>
        <v>41.95</v>
      </c>
      <c r="Q4057" s="4" t="str">
        <f t="shared" si="380"/>
        <v>theater</v>
      </c>
      <c r="R4057" s="4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2.75" x14ac:dyDescent="0.4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8221</v>
      </c>
      <c r="G4058" s="4" t="s">
        <v>8224</v>
      </c>
      <c r="H4058" s="4" t="s">
        <v>8246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8271</v>
      </c>
      <c r="O4058" s="7">
        <f t="shared" si="378"/>
        <v>0.53</v>
      </c>
      <c r="P4058" s="8">
        <f t="shared" si="379"/>
        <v>88.33</v>
      </c>
      <c r="Q4058" s="4" t="str">
        <f t="shared" si="380"/>
        <v>theater</v>
      </c>
      <c r="R4058" s="4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42.75" x14ac:dyDescent="0.4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8221</v>
      </c>
      <c r="G4059" s="4" t="s">
        <v>8225</v>
      </c>
      <c r="H4059" s="4" t="s">
        <v>8247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8271</v>
      </c>
      <c r="O4059" s="7">
        <f t="shared" si="378"/>
        <v>0.22142857142857142</v>
      </c>
      <c r="P4059" s="8">
        <f t="shared" si="379"/>
        <v>129.16999999999999</v>
      </c>
      <c r="Q4059" s="4" t="str">
        <f t="shared" si="380"/>
        <v>theater</v>
      </c>
      <c r="R4059" s="4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2.75" x14ac:dyDescent="0.4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8221</v>
      </c>
      <c r="G4060" s="4" t="s">
        <v>8224</v>
      </c>
      <c r="H4060" s="4" t="s">
        <v>8246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8271</v>
      </c>
      <c r="O4060" s="7">
        <f t="shared" si="378"/>
        <v>2.5333333333333333E-2</v>
      </c>
      <c r="P4060" s="8">
        <f t="shared" si="379"/>
        <v>23.75</v>
      </c>
      <c r="Q4060" s="4" t="str">
        <f t="shared" si="380"/>
        <v>theater</v>
      </c>
      <c r="R4060" s="4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2.75" x14ac:dyDescent="0.4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8221</v>
      </c>
      <c r="G4061" s="4" t="s">
        <v>8229</v>
      </c>
      <c r="H4061" s="4" t="s">
        <v>8251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8271</v>
      </c>
      <c r="O4061" s="7">
        <f t="shared" si="378"/>
        <v>2.5000000000000001E-2</v>
      </c>
      <c r="P4061" s="8">
        <f t="shared" si="379"/>
        <v>35.71</v>
      </c>
      <c r="Q4061" s="4" t="str">
        <f t="shared" si="380"/>
        <v>theater</v>
      </c>
      <c r="R4061" s="4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42.75" x14ac:dyDescent="0.4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8221</v>
      </c>
      <c r="G4062" s="4" t="s">
        <v>8229</v>
      </c>
      <c r="H4062" s="4" t="s">
        <v>8251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8271</v>
      </c>
      <c r="O4062" s="7">
        <f t="shared" si="378"/>
        <v>2.8500000000000001E-2</v>
      </c>
      <c r="P4062" s="8">
        <f t="shared" si="379"/>
        <v>57</v>
      </c>
      <c r="Q4062" s="4" t="str">
        <f t="shared" si="380"/>
        <v>theater</v>
      </c>
      <c r="R4062" s="4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28.5" x14ac:dyDescent="0.4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8221</v>
      </c>
      <c r="G4063" s="4" t="s">
        <v>8224</v>
      </c>
      <c r="H4063" s="4" t="s">
        <v>8246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8271</v>
      </c>
      <c r="O4063" s="7">
        <f t="shared" si="378"/>
        <v>0</v>
      </c>
      <c r="P4063" s="8" t="e">
        <f t="shared" si="379"/>
        <v>#DIV/0!</v>
      </c>
      <c r="Q4063" s="4" t="str">
        <f t="shared" si="380"/>
        <v>theater</v>
      </c>
      <c r="R4063" s="4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2.75" x14ac:dyDescent="0.4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8221</v>
      </c>
      <c r="G4064" s="4" t="s">
        <v>8224</v>
      </c>
      <c r="H4064" s="4" t="s">
        <v>8246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8271</v>
      </c>
      <c r="O4064" s="7">
        <f t="shared" si="378"/>
        <v>2.4500000000000001E-2</v>
      </c>
      <c r="P4064" s="8">
        <f t="shared" si="379"/>
        <v>163.33000000000001</v>
      </c>
      <c r="Q4064" s="4" t="str">
        <f t="shared" si="380"/>
        <v>theater</v>
      </c>
      <c r="R4064" s="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2.75" x14ac:dyDescent="0.4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8221</v>
      </c>
      <c r="G4065" s="4" t="s">
        <v>8225</v>
      </c>
      <c r="H4065" s="4" t="s">
        <v>8247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8271</v>
      </c>
      <c r="O4065" s="7">
        <f t="shared" si="378"/>
        <v>1.4210526315789474E-2</v>
      </c>
      <c r="P4065" s="8">
        <f t="shared" si="379"/>
        <v>15</v>
      </c>
      <c r="Q4065" s="4" t="str">
        <f t="shared" si="380"/>
        <v>theater</v>
      </c>
      <c r="R4065" s="4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2.75" x14ac:dyDescent="0.4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8221</v>
      </c>
      <c r="G4066" s="4" t="s">
        <v>8226</v>
      </c>
      <c r="H4066" s="4" t="s">
        <v>8248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8271</v>
      </c>
      <c r="O4066" s="7">
        <f t="shared" si="378"/>
        <v>0.1925</v>
      </c>
      <c r="P4066" s="8">
        <f t="shared" si="379"/>
        <v>64.17</v>
      </c>
      <c r="Q4066" s="4" t="str">
        <f t="shared" si="380"/>
        <v>theater</v>
      </c>
      <c r="R4066" s="4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8.5" x14ac:dyDescent="0.4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8221</v>
      </c>
      <c r="G4067" s="4" t="s">
        <v>8224</v>
      </c>
      <c r="H4067" s="4" t="s">
        <v>8246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8271</v>
      </c>
      <c r="O4067" s="7">
        <f t="shared" si="378"/>
        <v>6.7499999999999999E-3</v>
      </c>
      <c r="P4067" s="8">
        <f t="shared" si="379"/>
        <v>6.75</v>
      </c>
      <c r="Q4067" s="4" t="str">
        <f t="shared" si="380"/>
        <v>theater</v>
      </c>
      <c r="R4067" s="4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7" x14ac:dyDescent="0.4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8221</v>
      </c>
      <c r="G4068" s="4" t="s">
        <v>8224</v>
      </c>
      <c r="H4068" s="4" t="s">
        <v>8246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8271</v>
      </c>
      <c r="O4068" s="7">
        <f t="shared" si="378"/>
        <v>1.6666666666666668E-3</v>
      </c>
      <c r="P4068" s="8">
        <f t="shared" si="379"/>
        <v>25</v>
      </c>
      <c r="Q4068" s="4" t="str">
        <f t="shared" si="380"/>
        <v>theater</v>
      </c>
      <c r="R4068" s="4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2.75" x14ac:dyDescent="0.4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8221</v>
      </c>
      <c r="G4069" s="4" t="s">
        <v>8224</v>
      </c>
      <c r="H4069" s="4" t="s">
        <v>8246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8271</v>
      </c>
      <c r="O4069" s="7">
        <f t="shared" si="378"/>
        <v>0.60899999999999999</v>
      </c>
      <c r="P4069" s="8">
        <f t="shared" si="379"/>
        <v>179.12</v>
      </c>
      <c r="Q4069" s="4" t="str">
        <f t="shared" si="380"/>
        <v>theater</v>
      </c>
      <c r="R4069" s="4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28.5" x14ac:dyDescent="0.4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8221</v>
      </c>
      <c r="G4070" s="4" t="s">
        <v>8224</v>
      </c>
      <c r="H4070" s="4" t="s">
        <v>8246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8271</v>
      </c>
      <c r="O4070" s="7">
        <f t="shared" si="378"/>
        <v>0.01</v>
      </c>
      <c r="P4070" s="8">
        <f t="shared" si="379"/>
        <v>34.950000000000003</v>
      </c>
      <c r="Q4070" s="4" t="str">
        <f t="shared" si="380"/>
        <v>theater</v>
      </c>
      <c r="R4070" s="4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2.75" x14ac:dyDescent="0.4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8221</v>
      </c>
      <c r="G4071" s="4" t="s">
        <v>8225</v>
      </c>
      <c r="H4071" s="4" t="s">
        <v>8247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8271</v>
      </c>
      <c r="O4071" s="7">
        <f t="shared" si="378"/>
        <v>0.34399999999999997</v>
      </c>
      <c r="P4071" s="8">
        <f t="shared" si="379"/>
        <v>33.08</v>
      </c>
      <c r="Q4071" s="4" t="str">
        <f t="shared" si="380"/>
        <v>theater</v>
      </c>
      <c r="R4071" s="4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28.5" x14ac:dyDescent="0.4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8221</v>
      </c>
      <c r="G4072" s="4" t="s">
        <v>8224</v>
      </c>
      <c r="H4072" s="4" t="s">
        <v>8246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8271</v>
      </c>
      <c r="O4072" s="7">
        <f t="shared" si="378"/>
        <v>0.16500000000000001</v>
      </c>
      <c r="P4072" s="8">
        <f t="shared" si="379"/>
        <v>27.5</v>
      </c>
      <c r="Q4072" s="4" t="str">
        <f t="shared" si="380"/>
        <v>theater</v>
      </c>
      <c r="R4072" s="4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7" x14ac:dyDescent="0.4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8221</v>
      </c>
      <c r="G4073" s="4" t="s">
        <v>8238</v>
      </c>
      <c r="H4073" s="4" t="s">
        <v>8256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8271</v>
      </c>
      <c r="O4073" s="7">
        <f t="shared" si="378"/>
        <v>0</v>
      </c>
      <c r="P4073" s="8" t="e">
        <f t="shared" si="379"/>
        <v>#DIV/0!</v>
      </c>
      <c r="Q4073" s="4" t="str">
        <f t="shared" si="380"/>
        <v>theater</v>
      </c>
      <c r="R4073" s="4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7" x14ac:dyDescent="0.4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8221</v>
      </c>
      <c r="G4074" s="4" t="s">
        <v>8225</v>
      </c>
      <c r="H4074" s="4" t="s">
        <v>8247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8271</v>
      </c>
      <c r="O4074" s="7">
        <f t="shared" si="378"/>
        <v>4.0000000000000001E-3</v>
      </c>
      <c r="P4074" s="8">
        <f t="shared" si="379"/>
        <v>2</v>
      </c>
      <c r="Q4074" s="4" t="str">
        <f t="shared" si="380"/>
        <v>theater</v>
      </c>
      <c r="R4074" s="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2.75" x14ac:dyDescent="0.4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8221</v>
      </c>
      <c r="G4075" s="4" t="s">
        <v>8224</v>
      </c>
      <c r="H4075" s="4" t="s">
        <v>8246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8271</v>
      </c>
      <c r="O4075" s="7">
        <f t="shared" si="378"/>
        <v>1.0571428571428572E-2</v>
      </c>
      <c r="P4075" s="8">
        <f t="shared" si="379"/>
        <v>18.5</v>
      </c>
      <c r="Q4075" s="4" t="str">
        <f t="shared" si="380"/>
        <v>theater</v>
      </c>
      <c r="R4075" s="4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2.75" x14ac:dyDescent="0.4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8221</v>
      </c>
      <c r="G4076" s="4" t="s">
        <v>8225</v>
      </c>
      <c r="H4076" s="4" t="s">
        <v>8247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8271</v>
      </c>
      <c r="O4076" s="7">
        <f t="shared" si="378"/>
        <v>0.26727272727272727</v>
      </c>
      <c r="P4076" s="8">
        <f t="shared" si="379"/>
        <v>35</v>
      </c>
      <c r="Q4076" s="4" t="str">
        <f t="shared" si="380"/>
        <v>theater</v>
      </c>
      <c r="R4076" s="4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2.75" x14ac:dyDescent="0.4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8221</v>
      </c>
      <c r="G4077" s="4" t="s">
        <v>8225</v>
      </c>
      <c r="H4077" s="4" t="s">
        <v>8247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8271</v>
      </c>
      <c r="O4077" s="7">
        <f t="shared" si="378"/>
        <v>0.28799999999999998</v>
      </c>
      <c r="P4077" s="8">
        <f t="shared" si="379"/>
        <v>44.31</v>
      </c>
      <c r="Q4077" s="4" t="str">
        <f t="shared" si="380"/>
        <v>theater</v>
      </c>
      <c r="R4077" s="4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2.75" x14ac:dyDescent="0.4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8221</v>
      </c>
      <c r="G4078" s="4" t="s">
        <v>8224</v>
      </c>
      <c r="H4078" s="4" t="s">
        <v>8246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8271</v>
      </c>
      <c r="O4078" s="7">
        <f t="shared" si="378"/>
        <v>0</v>
      </c>
      <c r="P4078" s="8" t="e">
        <f t="shared" si="379"/>
        <v>#DIV/0!</v>
      </c>
      <c r="Q4078" s="4" t="str">
        <f t="shared" si="380"/>
        <v>theater</v>
      </c>
      <c r="R4078" s="4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2.75" x14ac:dyDescent="0.4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8221</v>
      </c>
      <c r="G4079" s="4" t="s">
        <v>8224</v>
      </c>
      <c r="H4079" s="4" t="s">
        <v>8246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8271</v>
      </c>
      <c r="O4079" s="7">
        <f t="shared" si="378"/>
        <v>8.8999999999999996E-2</v>
      </c>
      <c r="P4079" s="8">
        <f t="shared" si="379"/>
        <v>222.5</v>
      </c>
      <c r="Q4079" s="4" t="str">
        <f t="shared" si="380"/>
        <v>theater</v>
      </c>
      <c r="R4079" s="4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2.75" x14ac:dyDescent="0.4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8221</v>
      </c>
      <c r="G4080" s="4" t="s">
        <v>8225</v>
      </c>
      <c r="H4080" s="4" t="s">
        <v>8247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8271</v>
      </c>
      <c r="O4080" s="7">
        <f t="shared" si="378"/>
        <v>0</v>
      </c>
      <c r="P4080" s="8" t="e">
        <f t="shared" si="379"/>
        <v>#DIV/0!</v>
      </c>
      <c r="Q4080" s="4" t="str">
        <f t="shared" si="380"/>
        <v>theater</v>
      </c>
      <c r="R4080" s="4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2.75" x14ac:dyDescent="0.4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8221</v>
      </c>
      <c r="G4081" s="4" t="s">
        <v>8224</v>
      </c>
      <c r="H4081" s="4" t="s">
        <v>8246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8271</v>
      </c>
      <c r="O4081" s="7">
        <f t="shared" si="378"/>
        <v>1.6666666666666668E-3</v>
      </c>
      <c r="P4081" s="8">
        <f t="shared" si="379"/>
        <v>5</v>
      </c>
      <c r="Q4081" s="4" t="str">
        <f t="shared" si="380"/>
        <v>theater</v>
      </c>
      <c r="R4081" s="4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2.75" x14ac:dyDescent="0.4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8221</v>
      </c>
      <c r="G4082" s="4" t="s">
        <v>8224</v>
      </c>
      <c r="H4082" s="4" t="s">
        <v>8246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8271</v>
      </c>
      <c r="O4082" s="7">
        <f t="shared" si="378"/>
        <v>0</v>
      </c>
      <c r="P4082" s="8" t="e">
        <f t="shared" si="379"/>
        <v>#DIV/0!</v>
      </c>
      <c r="Q4082" s="4" t="str">
        <f t="shared" si="380"/>
        <v>theater</v>
      </c>
      <c r="R4082" s="4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2.75" x14ac:dyDescent="0.4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8221</v>
      </c>
      <c r="G4083" s="4" t="s">
        <v>8224</v>
      </c>
      <c r="H4083" s="4" t="s">
        <v>8246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8271</v>
      </c>
      <c r="O4083" s="7">
        <f t="shared" si="378"/>
        <v>0.15737410071942445</v>
      </c>
      <c r="P4083" s="8">
        <f t="shared" si="379"/>
        <v>29.17</v>
      </c>
      <c r="Q4083" s="4" t="str">
        <f t="shared" si="380"/>
        <v>theater</v>
      </c>
      <c r="R4083" s="4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2.75" x14ac:dyDescent="0.4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8221</v>
      </c>
      <c r="G4084" s="4" t="s">
        <v>8224</v>
      </c>
      <c r="H4084" s="4" t="s">
        <v>8246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8271</v>
      </c>
      <c r="O4084" s="7">
        <f t="shared" si="378"/>
        <v>0.02</v>
      </c>
      <c r="P4084" s="8">
        <f t="shared" si="379"/>
        <v>1.5</v>
      </c>
      <c r="Q4084" s="4" t="str">
        <f t="shared" si="380"/>
        <v>theater</v>
      </c>
      <c r="R4084" s="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2.75" x14ac:dyDescent="0.4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8221</v>
      </c>
      <c r="G4085" s="4" t="s">
        <v>8224</v>
      </c>
      <c r="H4085" s="4" t="s">
        <v>8246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8271</v>
      </c>
      <c r="O4085" s="7">
        <f t="shared" si="378"/>
        <v>0.21685714285714286</v>
      </c>
      <c r="P4085" s="8">
        <f t="shared" si="379"/>
        <v>126.5</v>
      </c>
      <c r="Q4085" s="4" t="str">
        <f t="shared" si="380"/>
        <v>theater</v>
      </c>
      <c r="R4085" s="4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7" x14ac:dyDescent="0.4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8221</v>
      </c>
      <c r="G4086" s="4" t="s">
        <v>8237</v>
      </c>
      <c r="H4086" s="4" t="s">
        <v>8249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8271</v>
      </c>
      <c r="O4086" s="7">
        <f t="shared" si="378"/>
        <v>3.3333333333333335E-3</v>
      </c>
      <c r="P4086" s="8">
        <f t="shared" si="379"/>
        <v>10</v>
      </c>
      <c r="Q4086" s="4" t="str">
        <f t="shared" si="380"/>
        <v>theater</v>
      </c>
      <c r="R4086" s="4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2.75" x14ac:dyDescent="0.4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8221</v>
      </c>
      <c r="G4087" s="4" t="s">
        <v>8224</v>
      </c>
      <c r="H4087" s="4" t="s">
        <v>8246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8271</v>
      </c>
      <c r="O4087" s="7">
        <f t="shared" si="378"/>
        <v>2.8571428571428571E-3</v>
      </c>
      <c r="P4087" s="8">
        <f t="shared" si="379"/>
        <v>10</v>
      </c>
      <c r="Q4087" s="4" t="str">
        <f t="shared" si="380"/>
        <v>theater</v>
      </c>
      <c r="R4087" s="4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2.75" x14ac:dyDescent="0.4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8221</v>
      </c>
      <c r="G4088" s="4" t="s">
        <v>8224</v>
      </c>
      <c r="H4088" s="4" t="s">
        <v>8246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8271</v>
      </c>
      <c r="O4088" s="7">
        <f t="shared" si="378"/>
        <v>4.7E-2</v>
      </c>
      <c r="P4088" s="8">
        <f t="shared" si="379"/>
        <v>9.4</v>
      </c>
      <c r="Q4088" s="4" t="str">
        <f t="shared" si="380"/>
        <v>theater</v>
      </c>
      <c r="R4088" s="4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4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8221</v>
      </c>
      <c r="G4089" s="4" t="s">
        <v>8224</v>
      </c>
      <c r="H4089" s="4" t="s">
        <v>8246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8271</v>
      </c>
      <c r="O4089" s="7">
        <f t="shared" si="378"/>
        <v>0</v>
      </c>
      <c r="P4089" s="8" t="e">
        <f t="shared" si="379"/>
        <v>#DIV/0!</v>
      </c>
      <c r="Q4089" s="4" t="str">
        <f t="shared" si="380"/>
        <v>theater</v>
      </c>
      <c r="R4089" s="4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2.75" x14ac:dyDescent="0.4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8221</v>
      </c>
      <c r="G4090" s="4" t="s">
        <v>8225</v>
      </c>
      <c r="H4090" s="4" t="s">
        <v>8247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8271</v>
      </c>
      <c r="O4090" s="7">
        <f t="shared" si="378"/>
        <v>0.108</v>
      </c>
      <c r="P4090" s="8">
        <f t="shared" si="379"/>
        <v>72</v>
      </c>
      <c r="Q4090" s="4" t="str">
        <f t="shared" si="380"/>
        <v>theater</v>
      </c>
      <c r="R4090" s="4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42.75" x14ac:dyDescent="0.4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8221</v>
      </c>
      <c r="G4091" s="4" t="s">
        <v>8224</v>
      </c>
      <c r="H4091" s="4" t="s">
        <v>8246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8271</v>
      </c>
      <c r="O4091" s="7">
        <f t="shared" si="378"/>
        <v>4.8000000000000001E-2</v>
      </c>
      <c r="P4091" s="8">
        <f t="shared" si="379"/>
        <v>30</v>
      </c>
      <c r="Q4091" s="4" t="str">
        <f t="shared" si="380"/>
        <v>theater</v>
      </c>
      <c r="R4091" s="4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2.75" x14ac:dyDescent="0.4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8221</v>
      </c>
      <c r="G4092" s="4" t="s">
        <v>8224</v>
      </c>
      <c r="H4092" s="4" t="s">
        <v>8246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8271</v>
      </c>
      <c r="O4092" s="7">
        <f t="shared" si="378"/>
        <v>3.2000000000000001E-2</v>
      </c>
      <c r="P4092" s="8">
        <f t="shared" si="379"/>
        <v>10.67</v>
      </c>
      <c r="Q4092" s="4" t="str">
        <f t="shared" si="380"/>
        <v>theater</v>
      </c>
      <c r="R4092" s="4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2.75" x14ac:dyDescent="0.4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8221</v>
      </c>
      <c r="G4093" s="4" t="s">
        <v>8224</v>
      </c>
      <c r="H4093" s="4" t="s">
        <v>8246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8271</v>
      </c>
      <c r="O4093" s="7">
        <f t="shared" si="378"/>
        <v>0.1275</v>
      </c>
      <c r="P4093" s="8">
        <f t="shared" si="379"/>
        <v>25.5</v>
      </c>
      <c r="Q4093" s="4" t="str">
        <f t="shared" si="380"/>
        <v>theater</v>
      </c>
      <c r="R4093" s="4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2.75" x14ac:dyDescent="0.4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8221</v>
      </c>
      <c r="G4094" s="4" t="s">
        <v>8224</v>
      </c>
      <c r="H4094" s="4" t="s">
        <v>8246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8271</v>
      </c>
      <c r="O4094" s="7">
        <f t="shared" si="378"/>
        <v>1.8181818181818181E-4</v>
      </c>
      <c r="P4094" s="8">
        <f t="shared" si="379"/>
        <v>20</v>
      </c>
      <c r="Q4094" s="4" t="str">
        <f t="shared" si="380"/>
        <v>theater</v>
      </c>
      <c r="R4094" s="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2.75" x14ac:dyDescent="0.4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8221</v>
      </c>
      <c r="G4095" s="4" t="s">
        <v>8225</v>
      </c>
      <c r="H4095" s="4" t="s">
        <v>8247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8271</v>
      </c>
      <c r="O4095" s="7">
        <f t="shared" si="378"/>
        <v>2.4E-2</v>
      </c>
      <c r="P4095" s="8">
        <f t="shared" si="379"/>
        <v>15</v>
      </c>
      <c r="Q4095" s="4" t="str">
        <f t="shared" si="380"/>
        <v>theater</v>
      </c>
      <c r="R4095" s="4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2.75" x14ac:dyDescent="0.4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8221</v>
      </c>
      <c r="G4096" s="4" t="s">
        <v>8224</v>
      </c>
      <c r="H4096" s="4" t="s">
        <v>8246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8271</v>
      </c>
      <c r="O4096" s="7">
        <f t="shared" si="378"/>
        <v>0.36499999999999999</v>
      </c>
      <c r="P4096" s="8">
        <f t="shared" si="379"/>
        <v>91.25</v>
      </c>
      <c r="Q4096" s="4" t="str">
        <f t="shared" si="380"/>
        <v>theater</v>
      </c>
      <c r="R4096" s="4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28.5" x14ac:dyDescent="0.4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8221</v>
      </c>
      <c r="G4097" s="4" t="s">
        <v>8238</v>
      </c>
      <c r="H4097" s="4" t="s">
        <v>8256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8271</v>
      </c>
      <c r="O4097" s="7">
        <f t="shared" si="378"/>
        <v>2.6666666666666668E-2</v>
      </c>
      <c r="P4097" s="8">
        <f t="shared" si="379"/>
        <v>800</v>
      </c>
      <c r="Q4097" s="4" t="str">
        <f t="shared" si="380"/>
        <v>theater</v>
      </c>
      <c r="R4097" s="4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2.75" x14ac:dyDescent="0.4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8221</v>
      </c>
      <c r="G4098" s="4" t="s">
        <v>8225</v>
      </c>
      <c r="H4098" s="4" t="s">
        <v>8247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8271</v>
      </c>
      <c r="O4098" s="7">
        <f t="shared" ref="O4098:O4115" si="384">E4098/D4098</f>
        <v>0.11428571428571428</v>
      </c>
      <c r="P4098" s="8">
        <f t="shared" ref="P4098:P4115" si="385">ROUND(E4098/L4098, 2)</f>
        <v>80</v>
      </c>
      <c r="Q4098" s="4" t="str">
        <f t="shared" si="380"/>
        <v>theater</v>
      </c>
      <c r="R4098" s="4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2.75" x14ac:dyDescent="0.4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8221</v>
      </c>
      <c r="G4099" s="4" t="s">
        <v>8225</v>
      </c>
      <c r="H4099" s="4" t="s">
        <v>8247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8271</v>
      </c>
      <c r="O4099" s="7">
        <f t="shared" si="384"/>
        <v>0</v>
      </c>
      <c r="P4099" s="8" t="e">
        <f t="shared" si="385"/>
        <v>#DIV/0!</v>
      </c>
      <c r="Q4099" s="4" t="str">
        <f t="shared" ref="Q4099:Q4115" si="386">LEFT(N4099,(SEARCH("/",N4099,1)-1))</f>
        <v>theater</v>
      </c>
      <c r="R4099" s="4" t="str">
        <f t="shared" ref="R4099:R4115" si="387">RIGHT(N4099,(LEN(N4099)-SEARCH("/",N4099,1)))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2.75" x14ac:dyDescent="0.4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8221</v>
      </c>
      <c r="G4100" s="4" t="s">
        <v>8224</v>
      </c>
      <c r="H4100" s="4" t="s">
        <v>8246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8271</v>
      </c>
      <c r="O4100" s="7">
        <f t="shared" si="384"/>
        <v>0</v>
      </c>
      <c r="P4100" s="8" t="e">
        <f t="shared" si="385"/>
        <v>#DIV/0!</v>
      </c>
      <c r="Q4100" s="4" t="str">
        <f t="shared" si="386"/>
        <v>theater</v>
      </c>
      <c r="R4100" s="4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42.75" x14ac:dyDescent="0.4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8221</v>
      </c>
      <c r="G4101" s="4" t="s">
        <v>8224</v>
      </c>
      <c r="H4101" s="4" t="s">
        <v>8246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8271</v>
      </c>
      <c r="O4101" s="7">
        <f t="shared" si="384"/>
        <v>1.1111111111111112E-2</v>
      </c>
      <c r="P4101" s="8">
        <f t="shared" si="385"/>
        <v>50</v>
      </c>
      <c r="Q4101" s="4" t="str">
        <f t="shared" si="386"/>
        <v>theater</v>
      </c>
      <c r="R4101" s="4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28.5" x14ac:dyDescent="0.4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8221</v>
      </c>
      <c r="G4102" s="4" t="s">
        <v>8224</v>
      </c>
      <c r="H4102" s="4" t="s">
        <v>8246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8271</v>
      </c>
      <c r="O4102" s="7">
        <f t="shared" si="384"/>
        <v>0</v>
      </c>
      <c r="P4102" s="8" t="e">
        <f t="shared" si="385"/>
        <v>#DIV/0!</v>
      </c>
      <c r="Q4102" s="4" t="str">
        <f t="shared" si="386"/>
        <v>theater</v>
      </c>
      <c r="R4102" s="4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2.75" x14ac:dyDescent="0.4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8221</v>
      </c>
      <c r="G4103" s="4" t="s">
        <v>8224</v>
      </c>
      <c r="H4103" s="4" t="s">
        <v>8246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8271</v>
      </c>
      <c r="O4103" s="7">
        <f t="shared" si="384"/>
        <v>0</v>
      </c>
      <c r="P4103" s="8" t="e">
        <f t="shared" si="385"/>
        <v>#DIV/0!</v>
      </c>
      <c r="Q4103" s="4" t="str">
        <f t="shared" si="386"/>
        <v>theater</v>
      </c>
      <c r="R4103" s="4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2.75" x14ac:dyDescent="0.4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8221</v>
      </c>
      <c r="G4104" s="4" t="s">
        <v>8224</v>
      </c>
      <c r="H4104" s="4" t="s">
        <v>8246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8271</v>
      </c>
      <c r="O4104" s="7">
        <f t="shared" si="384"/>
        <v>0.27400000000000002</v>
      </c>
      <c r="P4104" s="8">
        <f t="shared" si="385"/>
        <v>22.83</v>
      </c>
      <c r="Q4104" s="4" t="str">
        <f t="shared" si="386"/>
        <v>theater</v>
      </c>
      <c r="R4104" s="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2.75" x14ac:dyDescent="0.4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8221</v>
      </c>
      <c r="G4105" s="4" t="s">
        <v>8224</v>
      </c>
      <c r="H4105" s="4" t="s">
        <v>8246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8271</v>
      </c>
      <c r="O4105" s="7">
        <f t="shared" si="384"/>
        <v>0.1</v>
      </c>
      <c r="P4105" s="8">
        <f t="shared" si="385"/>
        <v>16.670000000000002</v>
      </c>
      <c r="Q4105" s="4" t="str">
        <f t="shared" si="386"/>
        <v>theater</v>
      </c>
      <c r="R4105" s="4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2.75" x14ac:dyDescent="0.4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8221</v>
      </c>
      <c r="G4106" s="4" t="s">
        <v>8226</v>
      </c>
      <c r="H4106" s="4" t="s">
        <v>8248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8271</v>
      </c>
      <c r="O4106" s="7">
        <f t="shared" si="384"/>
        <v>0.21366666666666667</v>
      </c>
      <c r="P4106" s="8">
        <f t="shared" si="385"/>
        <v>45.79</v>
      </c>
      <c r="Q4106" s="4" t="str">
        <f t="shared" si="386"/>
        <v>theater</v>
      </c>
      <c r="R4106" s="4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42.75" x14ac:dyDescent="0.4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8221</v>
      </c>
      <c r="G4107" s="4" t="s">
        <v>8238</v>
      </c>
      <c r="H4107" s="4" t="s">
        <v>8256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8271</v>
      </c>
      <c r="O4107" s="7">
        <f t="shared" si="384"/>
        <v>6.9696969696969702E-2</v>
      </c>
      <c r="P4107" s="8">
        <f t="shared" si="385"/>
        <v>383.33</v>
      </c>
      <c r="Q4107" s="4" t="str">
        <f t="shared" si="386"/>
        <v>theater</v>
      </c>
      <c r="R4107" s="4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2.75" x14ac:dyDescent="0.4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8221</v>
      </c>
      <c r="G4108" s="4" t="s">
        <v>8224</v>
      </c>
      <c r="H4108" s="4" t="s">
        <v>8246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8271</v>
      </c>
      <c r="O4108" s="7">
        <f t="shared" si="384"/>
        <v>0.70599999999999996</v>
      </c>
      <c r="P4108" s="8">
        <f t="shared" si="385"/>
        <v>106.97</v>
      </c>
      <c r="Q4108" s="4" t="str">
        <f t="shared" si="386"/>
        <v>theater</v>
      </c>
      <c r="R4108" s="4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2.75" x14ac:dyDescent="0.4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8221</v>
      </c>
      <c r="G4109" s="4" t="s">
        <v>8224</v>
      </c>
      <c r="H4109" s="4" t="s">
        <v>8246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8271</v>
      </c>
      <c r="O4109" s="7">
        <f t="shared" si="384"/>
        <v>2.0500000000000001E-2</v>
      </c>
      <c r="P4109" s="8">
        <f t="shared" si="385"/>
        <v>10.25</v>
      </c>
      <c r="Q4109" s="4" t="str">
        <f t="shared" si="386"/>
        <v>theater</v>
      </c>
      <c r="R4109" s="4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2.75" x14ac:dyDescent="0.4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8221</v>
      </c>
      <c r="G4110" s="4" t="s">
        <v>8224</v>
      </c>
      <c r="H4110" s="4" t="s">
        <v>8246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8271</v>
      </c>
      <c r="O4110" s="7">
        <f t="shared" si="384"/>
        <v>1.9666666666666666E-2</v>
      </c>
      <c r="P4110" s="8">
        <f t="shared" si="385"/>
        <v>59</v>
      </c>
      <c r="Q4110" s="4" t="str">
        <f t="shared" si="386"/>
        <v>theater</v>
      </c>
      <c r="R4110" s="4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2.75" x14ac:dyDescent="0.4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8221</v>
      </c>
      <c r="G4111" s="4" t="s">
        <v>8225</v>
      </c>
      <c r="H4111" s="4" t="s">
        <v>8247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8271</v>
      </c>
      <c r="O4111" s="7">
        <f t="shared" si="384"/>
        <v>0</v>
      </c>
      <c r="P4111" s="8" t="e">
        <f t="shared" si="385"/>
        <v>#DIV/0!</v>
      </c>
      <c r="Q4111" s="4" t="str">
        <f t="shared" si="386"/>
        <v>theater</v>
      </c>
      <c r="R4111" s="4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2.75" x14ac:dyDescent="0.4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8221</v>
      </c>
      <c r="G4112" s="4" t="s">
        <v>8225</v>
      </c>
      <c r="H4112" s="4" t="s">
        <v>8247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8271</v>
      </c>
      <c r="O4112" s="7">
        <f t="shared" si="384"/>
        <v>0.28666666666666668</v>
      </c>
      <c r="P4112" s="8">
        <f t="shared" si="385"/>
        <v>14.33</v>
      </c>
      <c r="Q4112" s="4" t="str">
        <f t="shared" si="386"/>
        <v>theater</v>
      </c>
      <c r="R4112" s="4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2.75" x14ac:dyDescent="0.4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8221</v>
      </c>
      <c r="G4113" s="4" t="s">
        <v>8224</v>
      </c>
      <c r="H4113" s="4" t="s">
        <v>8246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8271</v>
      </c>
      <c r="O4113" s="7">
        <f t="shared" si="384"/>
        <v>3.1333333333333331E-2</v>
      </c>
      <c r="P4113" s="8">
        <f t="shared" si="385"/>
        <v>15.67</v>
      </c>
      <c r="Q4113" s="4" t="str">
        <f t="shared" si="386"/>
        <v>theater</v>
      </c>
      <c r="R4113" s="4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2.75" x14ac:dyDescent="0.4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8221</v>
      </c>
      <c r="G4114" s="4" t="s">
        <v>8241</v>
      </c>
      <c r="H4114" s="4" t="s">
        <v>8249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8271</v>
      </c>
      <c r="O4114" s="7">
        <f t="shared" si="384"/>
        <v>4.0000000000000002E-4</v>
      </c>
      <c r="P4114" s="8">
        <f t="shared" si="385"/>
        <v>1</v>
      </c>
      <c r="Q4114" s="4" t="str">
        <f t="shared" si="386"/>
        <v>theater</v>
      </c>
      <c r="R4114" s="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2.75" x14ac:dyDescent="0.4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8221</v>
      </c>
      <c r="G4115" s="4" t="s">
        <v>8224</v>
      </c>
      <c r="H4115" s="4" t="s">
        <v>8246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8271</v>
      </c>
      <c r="O4115" s="7">
        <f t="shared" si="384"/>
        <v>2E-3</v>
      </c>
      <c r="P4115" s="8">
        <f t="shared" si="385"/>
        <v>1</v>
      </c>
      <c r="Q4115" s="4" t="str">
        <f t="shared" si="386"/>
        <v>theater</v>
      </c>
      <c r="R4115" s="4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F5626481-7EE6-4FE4-BF2D-CAB1E7F1E706}">
    <filterColumn colId="5">
      <filters>
        <filter val="failed"/>
      </filters>
    </filterColumn>
  </autoFilter>
  <conditionalFormatting sqref="F1:F1048576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O2:O4115">
    <cfRule type="colorScale" priority="5">
      <colorScale>
        <cfvo type="min"/>
        <cfvo type="percentile" val="50"/>
        <cfvo type="percentile" val="90"/>
        <color rgb="FFC00000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99AF5-9FEF-4AD4-BDB1-781E490FEFA7}">
  <dimension ref="A1:F14"/>
  <sheetViews>
    <sheetView workbookViewId="0">
      <selection activeCell="B5" sqref="B5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  <col min="7" max="7" width="13.33203125" bestFit="1" customWidth="1"/>
    <col min="8" max="8" width="12.265625" bestFit="1" customWidth="1"/>
    <col min="9" max="9" width="13.33203125" bestFit="1" customWidth="1"/>
    <col min="10" max="10" width="16.9296875" bestFit="1" customWidth="1"/>
    <col min="11" max="11" width="17.9296875" bestFit="1" customWidth="1"/>
  </cols>
  <sheetData>
    <row r="1" spans="1:6" x14ac:dyDescent="0.45">
      <c r="A1" s="10" t="s">
        <v>8223</v>
      </c>
      <c r="B1" t="s">
        <v>8323</v>
      </c>
    </row>
    <row r="3" spans="1:6" x14ac:dyDescent="0.45">
      <c r="A3" s="10" t="s">
        <v>8310</v>
      </c>
      <c r="B3" s="10" t="s">
        <v>8322</v>
      </c>
    </row>
    <row r="4" spans="1:6" x14ac:dyDescent="0.45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45">
      <c r="A5" s="11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45">
      <c r="A6" s="11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45">
      <c r="A7" s="11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45">
      <c r="A8" s="11" t="s">
        <v>8315</v>
      </c>
      <c r="B8" s="9"/>
      <c r="C8" s="9"/>
      <c r="D8" s="9">
        <v>24</v>
      </c>
      <c r="E8" s="9"/>
      <c r="F8" s="9">
        <v>24</v>
      </c>
    </row>
    <row r="9" spans="1:6" x14ac:dyDescent="0.45">
      <c r="A9" s="11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45">
      <c r="A10" s="11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45">
      <c r="A11" s="11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45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45">
      <c r="A13" s="11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45">
      <c r="A14" s="11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9672A-69BA-45EB-A99D-AC802C9EFB78}">
  <dimension ref="A1:F47"/>
  <sheetViews>
    <sheetView workbookViewId="0">
      <selection activeCell="B4" sqref="B4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3.59765625" bestFit="1" customWidth="1"/>
    <col min="6" max="6" width="10.19921875" bestFit="1" customWidth="1"/>
  </cols>
  <sheetData>
    <row r="1" spans="1:6" x14ac:dyDescent="0.45">
      <c r="A1" s="10" t="s">
        <v>8223</v>
      </c>
      <c r="B1" t="s">
        <v>8323</v>
      </c>
    </row>
    <row r="2" spans="1:6" x14ac:dyDescent="0.45">
      <c r="A2" s="10" t="s">
        <v>8308</v>
      </c>
      <c r="B2" t="s">
        <v>8323</v>
      </c>
    </row>
    <row r="4" spans="1:6" x14ac:dyDescent="0.45">
      <c r="A4" s="10" t="s">
        <v>8310</v>
      </c>
      <c r="B4" s="10" t="s">
        <v>8322</v>
      </c>
    </row>
    <row r="5" spans="1:6" x14ac:dyDescent="0.45">
      <c r="A5" s="10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45">
      <c r="A6" s="11" t="s">
        <v>8324</v>
      </c>
      <c r="B6" s="9"/>
      <c r="C6" s="9">
        <v>100</v>
      </c>
      <c r="D6" s="9"/>
      <c r="E6" s="9"/>
      <c r="F6" s="9">
        <v>100</v>
      </c>
    </row>
    <row r="7" spans="1:6" x14ac:dyDescent="0.45">
      <c r="A7" s="11" t="s">
        <v>8325</v>
      </c>
      <c r="B7" s="9"/>
      <c r="C7" s="9"/>
      <c r="D7" s="9">
        <v>20</v>
      </c>
      <c r="E7" s="9"/>
      <c r="F7" s="9">
        <v>20</v>
      </c>
    </row>
    <row r="8" spans="1:6" x14ac:dyDescent="0.45">
      <c r="A8" s="11" t="s">
        <v>8326</v>
      </c>
      <c r="B8" s="9"/>
      <c r="C8" s="9"/>
      <c r="D8" s="9">
        <v>24</v>
      </c>
      <c r="E8" s="9"/>
      <c r="F8" s="9">
        <v>24</v>
      </c>
    </row>
    <row r="9" spans="1:6" x14ac:dyDescent="0.45">
      <c r="A9" s="11" t="s">
        <v>8327</v>
      </c>
      <c r="B9" s="9"/>
      <c r="C9" s="9">
        <v>40</v>
      </c>
      <c r="D9" s="9"/>
      <c r="E9" s="9"/>
      <c r="F9" s="9">
        <v>40</v>
      </c>
    </row>
    <row r="10" spans="1:6" x14ac:dyDescent="0.45">
      <c r="A10" s="11" t="s">
        <v>8328</v>
      </c>
      <c r="B10" s="9">
        <v>40</v>
      </c>
      <c r="C10" s="9"/>
      <c r="D10" s="9"/>
      <c r="E10" s="9"/>
      <c r="F10" s="9">
        <v>40</v>
      </c>
    </row>
    <row r="11" spans="1:6" x14ac:dyDescent="0.45">
      <c r="A11" s="11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45">
      <c r="A12" s="11" t="s">
        <v>8330</v>
      </c>
      <c r="B12" s="9"/>
      <c r="C12" s="9">
        <v>80</v>
      </c>
      <c r="D12" s="9"/>
      <c r="E12" s="9"/>
      <c r="F12" s="9">
        <v>80</v>
      </c>
    </row>
    <row r="13" spans="1:6" x14ac:dyDescent="0.45">
      <c r="A13" s="11" t="s">
        <v>8331</v>
      </c>
      <c r="B13" s="9">
        <v>40</v>
      </c>
      <c r="C13" s="9"/>
      <c r="D13" s="9"/>
      <c r="E13" s="9"/>
      <c r="F13" s="9">
        <v>40</v>
      </c>
    </row>
    <row r="14" spans="1:6" x14ac:dyDescent="0.45">
      <c r="A14" s="11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45">
      <c r="A15" s="11" t="s">
        <v>8333</v>
      </c>
      <c r="B15" s="9"/>
      <c r="C15" s="9">
        <v>40</v>
      </c>
      <c r="D15" s="9"/>
      <c r="E15" s="9"/>
      <c r="F15" s="9">
        <v>40</v>
      </c>
    </row>
    <row r="16" spans="1:6" x14ac:dyDescent="0.45">
      <c r="A16" s="11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45">
      <c r="A17" s="11" t="s">
        <v>8335</v>
      </c>
      <c r="B17" s="9"/>
      <c r="C17" s="9">
        <v>20</v>
      </c>
      <c r="D17" s="9"/>
      <c r="E17" s="9"/>
      <c r="F17" s="9">
        <v>20</v>
      </c>
    </row>
    <row r="18" spans="1:6" x14ac:dyDescent="0.45">
      <c r="A18" s="11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45">
      <c r="A19" s="11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45">
      <c r="A20" s="11" t="s">
        <v>8338</v>
      </c>
      <c r="B20" s="9"/>
      <c r="C20" s="9">
        <v>60</v>
      </c>
      <c r="D20" s="9"/>
      <c r="E20" s="9"/>
      <c r="F20" s="9">
        <v>60</v>
      </c>
    </row>
    <row r="21" spans="1:6" x14ac:dyDescent="0.45">
      <c r="A21" s="11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45">
      <c r="A22" s="11" t="s">
        <v>8340</v>
      </c>
      <c r="B22" s="9">
        <v>20</v>
      </c>
      <c r="C22" s="9"/>
      <c r="D22" s="9"/>
      <c r="E22" s="9"/>
      <c r="F22" s="9">
        <v>20</v>
      </c>
    </row>
    <row r="23" spans="1:6" x14ac:dyDescent="0.45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 x14ac:dyDescent="0.45">
      <c r="A24" s="11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4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45">
      <c r="A26" s="11" t="s">
        <v>8344</v>
      </c>
      <c r="B26" s="9">
        <v>60</v>
      </c>
      <c r="C26" s="9"/>
      <c r="D26" s="9"/>
      <c r="E26" s="9"/>
      <c r="F26" s="9">
        <v>60</v>
      </c>
    </row>
    <row r="27" spans="1:6" x14ac:dyDescent="0.45">
      <c r="A27" s="11" t="s">
        <v>8345</v>
      </c>
      <c r="B27" s="9"/>
      <c r="C27" s="9">
        <v>20</v>
      </c>
      <c r="D27" s="9"/>
      <c r="E27" s="9"/>
      <c r="F27" s="9">
        <v>20</v>
      </c>
    </row>
    <row r="28" spans="1:6" x14ac:dyDescent="0.45">
      <c r="A28" s="11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45">
      <c r="A29" s="11" t="s">
        <v>8347</v>
      </c>
      <c r="B29" s="9"/>
      <c r="C29" s="9">
        <v>20</v>
      </c>
      <c r="D29" s="9"/>
      <c r="E29" s="9"/>
      <c r="F29" s="9">
        <v>20</v>
      </c>
    </row>
    <row r="30" spans="1:6" x14ac:dyDescent="0.45">
      <c r="A30" s="11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45">
      <c r="A31" s="11" t="s">
        <v>8349</v>
      </c>
      <c r="B31" s="9">
        <v>40</v>
      </c>
      <c r="C31" s="9"/>
      <c r="D31" s="9"/>
      <c r="E31" s="9"/>
      <c r="F31" s="9">
        <v>40</v>
      </c>
    </row>
    <row r="32" spans="1:6" x14ac:dyDescent="0.45">
      <c r="A32" s="11" t="s">
        <v>8350</v>
      </c>
      <c r="B32" s="9">
        <v>20</v>
      </c>
      <c r="C32" s="9"/>
      <c r="D32" s="9"/>
      <c r="E32" s="9"/>
      <c r="F32" s="9">
        <v>20</v>
      </c>
    </row>
    <row r="33" spans="1:6" x14ac:dyDescent="0.45">
      <c r="A33" s="11" t="s">
        <v>8351</v>
      </c>
      <c r="B33" s="9"/>
      <c r="C33" s="9">
        <v>20</v>
      </c>
      <c r="D33" s="9"/>
      <c r="E33" s="9"/>
      <c r="F33" s="9">
        <v>20</v>
      </c>
    </row>
    <row r="34" spans="1:6" x14ac:dyDescent="0.45">
      <c r="A34" s="11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45">
      <c r="A35" s="11" t="s">
        <v>8353</v>
      </c>
      <c r="B35" s="9"/>
      <c r="C35" s="9"/>
      <c r="D35" s="9">
        <v>40</v>
      </c>
      <c r="E35" s="9"/>
      <c r="F35" s="9">
        <v>40</v>
      </c>
    </row>
    <row r="36" spans="1:6" x14ac:dyDescent="0.45">
      <c r="A36" s="11" t="s">
        <v>8354</v>
      </c>
      <c r="B36" s="9">
        <v>60</v>
      </c>
      <c r="C36" s="9"/>
      <c r="D36" s="9"/>
      <c r="E36" s="9"/>
      <c r="F36" s="9">
        <v>60</v>
      </c>
    </row>
    <row r="37" spans="1:6" x14ac:dyDescent="0.45">
      <c r="A37" s="11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45">
      <c r="A38" s="11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45">
      <c r="A39" s="11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45">
      <c r="A40" s="11" t="s">
        <v>8358</v>
      </c>
      <c r="B40" s="9">
        <v>80</v>
      </c>
      <c r="C40" s="9"/>
      <c r="D40" s="9"/>
      <c r="E40" s="9"/>
      <c r="F40" s="9">
        <v>80</v>
      </c>
    </row>
    <row r="41" spans="1:6" x14ac:dyDescent="0.45">
      <c r="A41" s="11" t="s">
        <v>8359</v>
      </c>
      <c r="B41" s="9">
        <v>60</v>
      </c>
      <c r="C41" s="9"/>
      <c r="D41" s="9"/>
      <c r="E41" s="9"/>
      <c r="F41" s="9">
        <v>60</v>
      </c>
    </row>
    <row r="42" spans="1:6" x14ac:dyDescent="0.45">
      <c r="A42" s="11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45">
      <c r="A43" s="11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45">
      <c r="A44" s="11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45">
      <c r="A45" s="11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45">
      <c r="A46" s="11" t="s">
        <v>8364</v>
      </c>
      <c r="B46" s="9"/>
      <c r="C46" s="9"/>
      <c r="D46" s="9">
        <v>20</v>
      </c>
      <c r="E46" s="9"/>
      <c r="F46" s="9">
        <v>20</v>
      </c>
    </row>
    <row r="47" spans="1:6" x14ac:dyDescent="0.45">
      <c r="A47" s="11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9B91E-01EF-4241-89CE-7A34CB67ABF2}">
  <dimension ref="A1:F18"/>
  <sheetViews>
    <sheetView workbookViewId="0">
      <selection activeCell="E7" sqref="E7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7.86328125" bestFit="1" customWidth="1"/>
    <col min="6" max="6" width="10.19921875" bestFit="1" customWidth="1"/>
  </cols>
  <sheetData>
    <row r="1" spans="1:6" x14ac:dyDescent="0.45">
      <c r="A1" s="10" t="s">
        <v>8308</v>
      </c>
      <c r="B1" t="s">
        <v>8323</v>
      </c>
    </row>
    <row r="2" spans="1:6" x14ac:dyDescent="0.45">
      <c r="A2" s="10" t="s">
        <v>8379</v>
      </c>
      <c r="B2" t="s">
        <v>8323</v>
      </c>
    </row>
    <row r="4" spans="1:6" x14ac:dyDescent="0.45">
      <c r="A4" s="10" t="s">
        <v>8310</v>
      </c>
      <c r="B4" s="10" t="s">
        <v>8322</v>
      </c>
    </row>
    <row r="5" spans="1:6" x14ac:dyDescent="0.45">
      <c r="A5" s="10" t="s">
        <v>8311</v>
      </c>
      <c r="B5" t="s">
        <v>8219</v>
      </c>
      <c r="C5" t="s">
        <v>8221</v>
      </c>
      <c r="D5" t="s">
        <v>8222</v>
      </c>
      <c r="E5" t="s">
        <v>8220</v>
      </c>
      <c r="F5" t="s">
        <v>8321</v>
      </c>
    </row>
    <row r="6" spans="1:6" x14ac:dyDescent="0.45">
      <c r="A6" s="13" t="s">
        <v>8373</v>
      </c>
      <c r="B6" s="9">
        <v>182</v>
      </c>
      <c r="C6" s="9">
        <v>149</v>
      </c>
      <c r="D6" s="9">
        <v>2</v>
      </c>
      <c r="E6" s="9">
        <v>34</v>
      </c>
      <c r="F6" s="9">
        <v>367</v>
      </c>
    </row>
    <row r="7" spans="1:6" x14ac:dyDescent="0.45">
      <c r="A7" s="13" t="s">
        <v>8374</v>
      </c>
      <c r="B7" s="9">
        <v>202</v>
      </c>
      <c r="C7" s="9">
        <v>106</v>
      </c>
      <c r="D7" s="9">
        <v>18</v>
      </c>
      <c r="E7" s="9">
        <v>27</v>
      </c>
      <c r="F7" s="9">
        <v>353</v>
      </c>
    </row>
    <row r="8" spans="1:6" x14ac:dyDescent="0.45">
      <c r="A8" s="13" t="s">
        <v>8375</v>
      </c>
      <c r="B8" s="9">
        <v>180</v>
      </c>
      <c r="C8" s="9">
        <v>108</v>
      </c>
      <c r="D8" s="9">
        <v>30</v>
      </c>
      <c r="E8" s="9">
        <v>28</v>
      </c>
      <c r="F8" s="9">
        <v>346</v>
      </c>
    </row>
    <row r="9" spans="1:6" x14ac:dyDescent="0.45">
      <c r="A9" s="13" t="s">
        <v>8376</v>
      </c>
      <c r="B9" s="9">
        <v>192</v>
      </c>
      <c r="C9" s="9">
        <v>102</v>
      </c>
      <c r="D9" s="9"/>
      <c r="E9" s="9">
        <v>27</v>
      </c>
      <c r="F9" s="9">
        <v>321</v>
      </c>
    </row>
    <row r="10" spans="1:6" x14ac:dyDescent="0.45">
      <c r="A10" s="13" t="s">
        <v>8367</v>
      </c>
      <c r="B10" s="9">
        <v>234</v>
      </c>
      <c r="C10" s="9">
        <v>126</v>
      </c>
      <c r="D10" s="9"/>
      <c r="E10" s="9">
        <v>26</v>
      </c>
      <c r="F10" s="9">
        <v>386</v>
      </c>
    </row>
    <row r="11" spans="1:6" x14ac:dyDescent="0.45">
      <c r="A11" s="13" t="s">
        <v>8377</v>
      </c>
      <c r="B11" s="9">
        <v>211</v>
      </c>
      <c r="C11" s="9">
        <v>147</v>
      </c>
      <c r="D11" s="9"/>
      <c r="E11" s="9">
        <v>27</v>
      </c>
      <c r="F11" s="9">
        <v>385</v>
      </c>
    </row>
    <row r="12" spans="1:6" x14ac:dyDescent="0.45">
      <c r="A12" s="13" t="s">
        <v>8368</v>
      </c>
      <c r="B12" s="9">
        <v>194</v>
      </c>
      <c r="C12" s="9">
        <v>150</v>
      </c>
      <c r="D12" s="9"/>
      <c r="E12" s="9">
        <v>43</v>
      </c>
      <c r="F12" s="9">
        <v>387</v>
      </c>
    </row>
    <row r="13" spans="1:6" x14ac:dyDescent="0.45">
      <c r="A13" s="13" t="s">
        <v>8369</v>
      </c>
      <c r="B13" s="9">
        <v>166</v>
      </c>
      <c r="C13" s="9">
        <v>134</v>
      </c>
      <c r="D13" s="9"/>
      <c r="E13" s="9">
        <v>33</v>
      </c>
      <c r="F13" s="9">
        <v>333</v>
      </c>
    </row>
    <row r="14" spans="1:6" x14ac:dyDescent="0.45">
      <c r="A14" s="13" t="s">
        <v>8370</v>
      </c>
      <c r="B14" s="9">
        <v>147</v>
      </c>
      <c r="C14" s="9">
        <v>127</v>
      </c>
      <c r="D14" s="9"/>
      <c r="E14" s="9">
        <v>24</v>
      </c>
      <c r="F14" s="9">
        <v>298</v>
      </c>
    </row>
    <row r="15" spans="1:6" x14ac:dyDescent="0.45">
      <c r="A15" s="13" t="s">
        <v>8371</v>
      </c>
      <c r="B15" s="9">
        <v>183</v>
      </c>
      <c r="C15" s="9">
        <v>149</v>
      </c>
      <c r="D15" s="9"/>
      <c r="E15" s="9">
        <v>20</v>
      </c>
      <c r="F15" s="9">
        <v>352</v>
      </c>
    </row>
    <row r="16" spans="1:6" x14ac:dyDescent="0.45">
      <c r="A16" s="13" t="s">
        <v>8372</v>
      </c>
      <c r="B16" s="9">
        <v>183</v>
      </c>
      <c r="C16" s="9">
        <v>114</v>
      </c>
      <c r="D16" s="9"/>
      <c r="E16" s="9">
        <v>37</v>
      </c>
      <c r="F16" s="9">
        <v>334</v>
      </c>
    </row>
    <row r="17" spans="1:6" x14ac:dyDescent="0.45">
      <c r="A17" s="13" t="s">
        <v>8378</v>
      </c>
      <c r="B17" s="9">
        <v>111</v>
      </c>
      <c r="C17" s="9">
        <v>118</v>
      </c>
      <c r="D17" s="9"/>
      <c r="E17" s="9">
        <v>23</v>
      </c>
      <c r="F17" s="9">
        <v>252</v>
      </c>
    </row>
    <row r="18" spans="1:6" x14ac:dyDescent="0.45">
      <c r="A18" s="13" t="s">
        <v>8321</v>
      </c>
      <c r="B18" s="9">
        <v>2185</v>
      </c>
      <c r="C18" s="9">
        <v>1530</v>
      </c>
      <c r="D18" s="9">
        <v>50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CCECC-8843-4316-B5CD-4280821334EC}">
  <dimension ref="A1:M13"/>
  <sheetViews>
    <sheetView workbookViewId="0">
      <selection activeCell="I13" sqref="I13"/>
    </sheetView>
  </sheetViews>
  <sheetFormatPr defaultRowHeight="14.25" x14ac:dyDescent="0.45"/>
  <cols>
    <col min="1" max="1" width="27.9296875" customWidth="1"/>
    <col min="2" max="2" width="16.86328125" bestFit="1" customWidth="1"/>
    <col min="3" max="3" width="13.265625" bestFit="1" customWidth="1"/>
    <col min="4" max="4" width="15.796875" bestFit="1" customWidth="1"/>
    <col min="5" max="5" width="12.19921875" bestFit="1" customWidth="1"/>
    <col min="6" max="6" width="19.3984375" bestFit="1" customWidth="1"/>
    <col min="7" max="7" width="15.796875" bestFit="1" customWidth="1"/>
    <col min="8" max="8" width="18.46484375" bestFit="1" customWidth="1"/>
    <col min="11" max="13" width="0" hidden="1" customWidth="1"/>
  </cols>
  <sheetData>
    <row r="1" spans="1:13" x14ac:dyDescent="0.45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13" x14ac:dyDescent="0.45">
      <c r="A2" s="4" t="s">
        <v>8388</v>
      </c>
      <c r="B2" s="4">
        <f>COUNTIFS(Data!$F:$F,K2,Data!$D:$D,"&lt;1000")</f>
        <v>322</v>
      </c>
      <c r="C2" s="4">
        <f>COUNTIFS(Data!$F:$F,L2,Data!$D:$D,"&lt;1000")</f>
        <v>113</v>
      </c>
      <c r="D2" s="4">
        <f>COUNTIFS(Data!$F:$F,M2,Data!$D:$D,"&lt;1000")</f>
        <v>18</v>
      </c>
      <c r="E2" s="4">
        <f>SUM(B2:D2)</f>
        <v>453</v>
      </c>
      <c r="F2" s="15">
        <f>(B2/$E$2)</f>
        <v>0.71081677704194257</v>
      </c>
      <c r="G2" s="15">
        <f>(C2/$E$2)</f>
        <v>0.24944812362030905</v>
      </c>
      <c r="H2" s="15">
        <f>(D2/$E$2)</f>
        <v>3.9735099337748346E-2</v>
      </c>
      <c r="K2" t="s">
        <v>8219</v>
      </c>
      <c r="L2" t="s">
        <v>8221</v>
      </c>
      <c r="M2" t="s">
        <v>8220</v>
      </c>
    </row>
    <row r="3" spans="1:13" x14ac:dyDescent="0.45">
      <c r="A3" s="4" t="s">
        <v>8389</v>
      </c>
      <c r="B3" s="4">
        <f>COUNTIFS(Data!$F:$F,K2,Data!$D:$D,"&gt;=1000",Data!$D:$D,"&lt;5000")</f>
        <v>932</v>
      </c>
      <c r="C3" s="4">
        <f>COUNTIFS(Data!$F:$F,L2,Data!$D:$D,"&gt;=1000",Data!$D:$D,"&lt;5000")</f>
        <v>420</v>
      </c>
      <c r="D3" s="4">
        <f>COUNTIFS(Data!$F:$F,M2,Data!$D:$D,"&gt;=1000",Data!$D:$D,"&lt;5000")</f>
        <v>60</v>
      </c>
      <c r="E3" s="4">
        <f t="shared" ref="E3:E13" si="0">SUM(B3:D3)</f>
        <v>1412</v>
      </c>
      <c r="F3" s="15">
        <f>(B3/$E$3)</f>
        <v>0.66005665722379603</v>
      </c>
      <c r="G3" s="15">
        <f>(C3/$E$3)</f>
        <v>0.29745042492917845</v>
      </c>
      <c r="H3" s="15">
        <f>(D3/$E$3)</f>
        <v>4.2492917847025496E-2</v>
      </c>
    </row>
    <row r="4" spans="1:13" x14ac:dyDescent="0.45">
      <c r="A4" s="4" t="s">
        <v>8390</v>
      </c>
      <c r="B4" s="4">
        <f>COUNTIFS(Data!$F:$F,K2,Data!$D:$D,"&gt;=5000",Data!$D:$D,"&lt;10000")</f>
        <v>381</v>
      </c>
      <c r="C4" s="4">
        <f>COUNTIFS(Data!$F:$F,L2,Data!$D:$D,"&gt;=5000",Data!$D:$D,"&lt;10000")</f>
        <v>283</v>
      </c>
      <c r="D4" s="4">
        <f>COUNTIFS(Data!$F:$F,M2,Data!$D:$D,"&gt;=5000",Data!$D:$D,"&lt;10000")</f>
        <v>52</v>
      </c>
      <c r="E4" s="4">
        <f t="shared" si="0"/>
        <v>716</v>
      </c>
      <c r="F4" s="15">
        <f>(B4/$E$4)</f>
        <v>0.53212290502793291</v>
      </c>
      <c r="G4" s="15">
        <f>(C4/$E$4)</f>
        <v>0.39525139664804471</v>
      </c>
      <c r="H4" s="15">
        <f>(D4/$E$4)</f>
        <v>7.2625698324022353E-2</v>
      </c>
    </row>
    <row r="5" spans="1:13" x14ac:dyDescent="0.45">
      <c r="A5" s="4" t="s">
        <v>8391</v>
      </c>
      <c r="B5" s="4">
        <f>COUNTIFS(Data!$F:$F,K2,Data!$D:$D,"&gt;=10000",Data!$D:$D,"&lt;15000")</f>
        <v>168</v>
      </c>
      <c r="C5" s="4">
        <f>COUNTIFS(Data!$F:$F,L2,Data!$D:$D,"&gt;=10000",Data!$D:$D,"&lt;15000")</f>
        <v>144</v>
      </c>
      <c r="D5" s="4">
        <f>COUNTIFS(Data!$F:$F,M2,Data!$D:$D,"&gt;=10000",Data!$D:$D,"&lt;15000")</f>
        <v>40</v>
      </c>
      <c r="E5" s="4">
        <f t="shared" si="0"/>
        <v>352</v>
      </c>
      <c r="F5" s="15">
        <f>(B5/$E$5)</f>
        <v>0.47727272727272729</v>
      </c>
      <c r="G5" s="15">
        <f>(C5/$E$5)</f>
        <v>0.40909090909090912</v>
      </c>
      <c r="H5" s="15">
        <f>(D5/$E$5)</f>
        <v>0.11363636363636363</v>
      </c>
    </row>
    <row r="6" spans="1:13" x14ac:dyDescent="0.45">
      <c r="A6" s="4" t="s">
        <v>8392</v>
      </c>
      <c r="B6" s="4">
        <f>COUNTIFS(Data!$F:$F,K2,Data!$D:$D,"&gt;=15000",Data!$D:$D,"&lt;20000")</f>
        <v>94</v>
      </c>
      <c r="C6" s="4">
        <f>COUNTIFS(Data!$F:$F,L2,Data!$D:$D,"&gt;=15000",Data!$D:$D,"&lt;20000")</f>
        <v>90</v>
      </c>
      <c r="D6" s="4">
        <f>COUNTIFS(Data!$F:$F,M2,Data!$D:$D,"&gt;=15000",Data!$D:$D,"&lt;20000")</f>
        <v>17</v>
      </c>
      <c r="E6" s="4">
        <f t="shared" si="0"/>
        <v>201</v>
      </c>
      <c r="F6" s="15">
        <f>(B6/$E$6)</f>
        <v>0.46766169154228854</v>
      </c>
      <c r="G6" s="15">
        <f>(C6/$E$6)</f>
        <v>0.44776119402985076</v>
      </c>
      <c r="H6" s="15">
        <f>(D6/$E$6)</f>
        <v>8.45771144278607E-2</v>
      </c>
    </row>
    <row r="7" spans="1:13" x14ac:dyDescent="0.45">
      <c r="A7" s="4" t="s">
        <v>8393</v>
      </c>
      <c r="B7" s="4">
        <f>COUNTIFS(Data!$F:$F,K2,Data!$D:$D,"&gt;=20000",Data!$D:$D,"&lt;25000")</f>
        <v>62</v>
      </c>
      <c r="C7" s="4">
        <f>COUNTIFS(Data!$F:$F,L2,Data!$D:$D,"&gt;=20000",Data!$D:$D,"&lt;25000")</f>
        <v>72</v>
      </c>
      <c r="D7" s="4">
        <f>COUNTIFS(Data!$F:$F,M2,Data!$D:$D,"&gt;=20000",Data!$D:$D,"&lt;25000")</f>
        <v>14</v>
      </c>
      <c r="E7" s="4">
        <f t="shared" si="0"/>
        <v>148</v>
      </c>
      <c r="F7" s="15">
        <f>(B7/$E$7)</f>
        <v>0.41891891891891891</v>
      </c>
      <c r="G7" s="15">
        <f>(C7/$E$7)</f>
        <v>0.48648648648648651</v>
      </c>
      <c r="H7" s="15">
        <f>(D7/$E$7)</f>
        <v>9.45945945945946E-2</v>
      </c>
    </row>
    <row r="8" spans="1:13" x14ac:dyDescent="0.45">
      <c r="A8" s="4" t="s">
        <v>8394</v>
      </c>
      <c r="B8" s="4">
        <f>COUNTIFS(Data!$F:$F,K2,Data!$D:$D,"&gt;=25000",Data!$D:$D,"&lt;30000")</f>
        <v>55</v>
      </c>
      <c r="C8" s="4">
        <f>COUNTIFS(Data!$F:$F,L2,Data!$D:$D,"&gt;=25000",Data!$D:$D,"&lt;30000")</f>
        <v>64</v>
      </c>
      <c r="D8" s="4">
        <f>COUNTIFS(Data!$F:$F,M2,Data!$D:$D,"&gt;=25000",Data!$D:$D,"&lt;30000")</f>
        <v>18</v>
      </c>
      <c r="E8" s="4">
        <f t="shared" si="0"/>
        <v>137</v>
      </c>
      <c r="F8" s="15">
        <f>(B8/$E$8)</f>
        <v>0.40145985401459855</v>
      </c>
      <c r="G8" s="15">
        <f>(C8/$E$8)</f>
        <v>0.46715328467153283</v>
      </c>
      <c r="H8" s="15">
        <f>(D8/$E$8)</f>
        <v>0.13138686131386862</v>
      </c>
    </row>
    <row r="9" spans="1:13" x14ac:dyDescent="0.45">
      <c r="A9" s="4" t="s">
        <v>8395</v>
      </c>
      <c r="B9" s="4">
        <f>COUNTIFS(Data!$F:$F,K2,Data!$D:$D,"&gt;=30000",Data!$D:$D,"&lt;35000")</f>
        <v>32</v>
      </c>
      <c r="C9" s="4">
        <f>COUNTIFS(Data!$F:$F,L2,Data!$D:$D,"&gt;=30000",Data!$D:$D,"&lt;35000")</f>
        <v>37</v>
      </c>
      <c r="D9" s="4">
        <f>COUNTIFS(Data!$F:$F,M2,Data!$D:$D,"&gt;=30000",Data!$D:$D,"&lt;35000")</f>
        <v>13</v>
      </c>
      <c r="E9" s="4">
        <f t="shared" si="0"/>
        <v>82</v>
      </c>
      <c r="F9" s="15">
        <f>(B9/$E$9)</f>
        <v>0.3902439024390244</v>
      </c>
      <c r="G9" s="15">
        <f>(C9/$E$9)</f>
        <v>0.45121951219512196</v>
      </c>
      <c r="H9" s="15">
        <f>(D9/$E$9)</f>
        <v>0.15853658536585366</v>
      </c>
    </row>
    <row r="10" spans="1:13" x14ac:dyDescent="0.45">
      <c r="A10" s="4" t="s">
        <v>8396</v>
      </c>
      <c r="B10" s="4">
        <f>COUNTIFS(Data!$F:$F,K2,Data!$D:$D,"&gt;=35000",Data!$D:$D,"&lt;40000")</f>
        <v>26</v>
      </c>
      <c r="C10" s="4">
        <f>COUNTIFS(Data!$F:$F,L2,Data!$D:$D,"&gt;=35000",Data!$D:$D,"&lt;40000")</f>
        <v>22</v>
      </c>
      <c r="D10" s="4">
        <f>COUNTIFS(Data!$F:$F,M2,Data!$D:$D,"&gt;=35000",Data!$D:$D,"&lt;40000")</f>
        <v>7</v>
      </c>
      <c r="E10" s="4">
        <f t="shared" si="0"/>
        <v>55</v>
      </c>
      <c r="F10" s="15">
        <f>(B10/$E$10)</f>
        <v>0.47272727272727272</v>
      </c>
      <c r="G10" s="15">
        <f>(C10/$E$10)</f>
        <v>0.4</v>
      </c>
      <c r="H10" s="15">
        <f>(D10/$E$10)</f>
        <v>0.12727272727272726</v>
      </c>
    </row>
    <row r="11" spans="1:13" x14ac:dyDescent="0.45">
      <c r="A11" s="4" t="s">
        <v>8397</v>
      </c>
      <c r="B11" s="4">
        <f>COUNTIFS(Data!$F:$F,K2,Data!$D:$D,"&gt;=40000",Data!$D:$D,"&lt;45000")</f>
        <v>21</v>
      </c>
      <c r="C11" s="4">
        <f>COUNTIFS(Data!$F:$F,L2,Data!$D:$D,"&gt;=40000",Data!$D:$D,"&lt;45000")</f>
        <v>16</v>
      </c>
      <c r="D11" s="4">
        <f>COUNTIFS(Data!$F:$F,M2,Data!$D:$D,"&gt;=40000",Data!$D:$D,"&lt;45000")</f>
        <v>6</v>
      </c>
      <c r="E11" s="4">
        <f t="shared" si="0"/>
        <v>43</v>
      </c>
      <c r="F11" s="15">
        <f>(B11/$E$11)</f>
        <v>0.48837209302325579</v>
      </c>
      <c r="G11" s="15">
        <f>(C11/$E$11)</f>
        <v>0.37209302325581395</v>
      </c>
      <c r="H11" s="15">
        <f>(D11/$E$11)</f>
        <v>0.13953488372093023</v>
      </c>
    </row>
    <row r="12" spans="1:13" x14ac:dyDescent="0.45">
      <c r="A12" s="4" t="s">
        <v>8398</v>
      </c>
      <c r="B12" s="4">
        <f>COUNTIFS(Data!$F:$F,K2,Data!$D:$D,"&gt;=45000",Data!$D:$D,"&lt;50000")</f>
        <v>6</v>
      </c>
      <c r="C12" s="4">
        <f>COUNTIFS(Data!$F:$F,L2,Data!$D:$D,"&gt;=45000",Data!$D:$D,"&lt;50000")</f>
        <v>11</v>
      </c>
      <c r="D12" s="4">
        <f>COUNTIFS(Data!$F:$F,M2,Data!$D:$D,"&gt;=45000",Data!$D:$D,"&lt;50000")</f>
        <v>4</v>
      </c>
      <c r="E12" s="4">
        <f t="shared" si="0"/>
        <v>21</v>
      </c>
      <c r="F12" s="15">
        <f>(B12/$E$12)</f>
        <v>0.2857142857142857</v>
      </c>
      <c r="G12" s="15">
        <f>(C12/$E$12)</f>
        <v>0.52380952380952384</v>
      </c>
      <c r="H12" s="15">
        <f>(D12/$E$12)</f>
        <v>0.19047619047619047</v>
      </c>
    </row>
    <row r="13" spans="1:13" x14ac:dyDescent="0.45">
      <c r="A13" s="5" t="s">
        <v>8399</v>
      </c>
      <c r="B13" s="4">
        <f>COUNTIFS(Data!$F:$F,K2,Data!$D:$D,"&gt;=50000")</f>
        <v>86</v>
      </c>
      <c r="C13" s="4">
        <f>COUNTIFS(Data!$F:$F,L2,Data!$D:$D,"&gt;=50000")</f>
        <v>258</v>
      </c>
      <c r="D13" s="4">
        <f>COUNTIFS(Data!$F:$F,M2,Data!$D:$D,"&gt;=50000")</f>
        <v>100</v>
      </c>
      <c r="E13" s="4">
        <f t="shared" si="0"/>
        <v>444</v>
      </c>
      <c r="F13" s="15">
        <f>(B13/$E$13)</f>
        <v>0.19369369369369369</v>
      </c>
      <c r="G13" s="15">
        <f>(C13/$E$13)</f>
        <v>0.58108108108108103</v>
      </c>
      <c r="H13" s="15">
        <f>(D13/$E$13)</f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C124C-92AB-4DB5-BEE0-CDD3B8AE923B}">
  <dimension ref="A1:L2186"/>
  <sheetViews>
    <sheetView tabSelected="1" workbookViewId="0">
      <selection activeCell="E1" sqref="E1"/>
    </sheetView>
  </sheetViews>
  <sheetFormatPr defaultRowHeight="14.25" x14ac:dyDescent="0.45"/>
  <cols>
    <col min="1" max="1" width="8.46484375" bestFit="1" customWidth="1"/>
    <col min="2" max="2" width="13.1328125" bestFit="1" customWidth="1"/>
    <col min="4" max="4" width="8.46484375" bestFit="1" customWidth="1"/>
    <col min="5" max="5" width="13.1328125" bestFit="1" customWidth="1"/>
    <col min="8" max="8" width="17" customWidth="1"/>
    <col min="9" max="9" width="23.46484375" customWidth="1"/>
    <col min="11" max="11" width="16.86328125" bestFit="1" customWidth="1"/>
    <col min="12" max="12" width="35.59765625" customWidth="1"/>
  </cols>
  <sheetData>
    <row r="1" spans="1:12" ht="14.65" thickBot="1" x14ac:dyDescent="0.5">
      <c r="A1" s="17" t="s">
        <v>8400</v>
      </c>
      <c r="B1" s="18" t="s">
        <v>8401</v>
      </c>
      <c r="C1" s="18"/>
      <c r="D1" s="18" t="s">
        <v>8400</v>
      </c>
      <c r="E1" s="19" t="s">
        <v>8401</v>
      </c>
      <c r="H1" s="20" t="s">
        <v>8403</v>
      </c>
      <c r="I1" s="21"/>
      <c r="K1" s="23" t="s">
        <v>8404</v>
      </c>
      <c r="L1" s="24"/>
    </row>
    <row r="2" spans="1:12" x14ac:dyDescent="0.45">
      <c r="A2" s="16" t="s">
        <v>8219</v>
      </c>
      <c r="B2" s="16">
        <v>182</v>
      </c>
      <c r="D2" s="16" t="s">
        <v>8221</v>
      </c>
      <c r="E2" s="16">
        <v>0</v>
      </c>
      <c r="H2" s="22" t="s">
        <v>8402</v>
      </c>
      <c r="I2" s="22">
        <f>ROUND(AVERAGE(B2:B2186),2)</f>
        <v>194.43</v>
      </c>
      <c r="K2" s="25" t="s">
        <v>8402</v>
      </c>
      <c r="L2" s="25">
        <f>ROUND(AVERAGE(E2:E2186),2)</f>
        <v>17.71</v>
      </c>
    </row>
    <row r="3" spans="1:12" x14ac:dyDescent="0.45">
      <c r="A3" s="4" t="s">
        <v>8219</v>
      </c>
      <c r="B3" s="4">
        <v>79</v>
      </c>
      <c r="D3" s="4" t="s">
        <v>8221</v>
      </c>
      <c r="E3" s="4">
        <v>1</v>
      </c>
      <c r="H3" s="22" t="s">
        <v>8405</v>
      </c>
      <c r="I3" s="22">
        <f>MEDIAN(B2:B2186)</f>
        <v>62</v>
      </c>
      <c r="K3" s="25" t="s">
        <v>8405</v>
      </c>
      <c r="L3" s="25">
        <f>MEDIAN(E2:E2186)</f>
        <v>4</v>
      </c>
    </row>
    <row r="4" spans="1:12" x14ac:dyDescent="0.45">
      <c r="A4" s="4" t="s">
        <v>8219</v>
      </c>
      <c r="B4" s="4">
        <v>35</v>
      </c>
      <c r="D4" s="4" t="s">
        <v>8221</v>
      </c>
      <c r="E4" s="4">
        <v>10</v>
      </c>
      <c r="H4" s="22" t="s">
        <v>8406</v>
      </c>
      <c r="I4" s="22">
        <f>MIN(B2:B2186)</f>
        <v>1</v>
      </c>
      <c r="K4" s="25" t="s">
        <v>8406</v>
      </c>
      <c r="L4" s="25">
        <f>MIN(E2:E2186)</f>
        <v>0</v>
      </c>
    </row>
    <row r="5" spans="1:12" x14ac:dyDescent="0.45">
      <c r="A5" s="4" t="s">
        <v>8219</v>
      </c>
      <c r="B5" s="4">
        <v>150</v>
      </c>
      <c r="D5" s="4" t="s">
        <v>8221</v>
      </c>
      <c r="E5" s="4">
        <v>0</v>
      </c>
      <c r="H5" s="22" t="s">
        <v>8407</v>
      </c>
      <c r="I5" s="22">
        <f>MAX(B2:B2186)</f>
        <v>26457</v>
      </c>
      <c r="K5" s="25" t="s">
        <v>8407</v>
      </c>
      <c r="L5" s="25">
        <f>MAX(E2:E2186)</f>
        <v>1293</v>
      </c>
    </row>
    <row r="6" spans="1:12" x14ac:dyDescent="0.45">
      <c r="A6" s="4" t="s">
        <v>8219</v>
      </c>
      <c r="B6" s="4">
        <v>284</v>
      </c>
      <c r="D6" s="4" t="s">
        <v>8221</v>
      </c>
      <c r="E6" s="4">
        <v>7</v>
      </c>
      <c r="H6" s="22" t="s">
        <v>8408</v>
      </c>
      <c r="I6" s="22">
        <f>ROUND(_xlfn.VAR.P(B2:B2186),2)</f>
        <v>712840.99</v>
      </c>
      <c r="K6" s="25" t="s">
        <v>8408</v>
      </c>
      <c r="L6" s="25">
        <f>ROUND(_xlfn.VAR.P(E2:E2186),2)</f>
        <v>3773.22</v>
      </c>
    </row>
    <row r="7" spans="1:12" x14ac:dyDescent="0.45">
      <c r="A7" s="4" t="s">
        <v>8219</v>
      </c>
      <c r="B7" s="4">
        <v>47</v>
      </c>
      <c r="D7" s="4" t="s">
        <v>8221</v>
      </c>
      <c r="E7" s="4">
        <v>0</v>
      </c>
      <c r="H7" s="22" t="s">
        <v>8409</v>
      </c>
      <c r="I7" s="22">
        <f>ROUND(_xlfn.STDEV.P(B2:B2186),2)</f>
        <v>844.3</v>
      </c>
      <c r="K7" s="25" t="s">
        <v>8409</v>
      </c>
      <c r="L7" s="25">
        <f>ROUND(_xlfn.STDEV.P(E2:E2186),2)</f>
        <v>61.43</v>
      </c>
    </row>
    <row r="8" spans="1:12" x14ac:dyDescent="0.45">
      <c r="A8" s="4" t="s">
        <v>8219</v>
      </c>
      <c r="B8" s="4">
        <v>58</v>
      </c>
      <c r="D8" s="4" t="s">
        <v>8221</v>
      </c>
      <c r="E8" s="4">
        <v>1</v>
      </c>
    </row>
    <row r="9" spans="1:12" x14ac:dyDescent="0.45">
      <c r="A9" s="4" t="s">
        <v>8219</v>
      </c>
      <c r="B9" s="4">
        <v>57</v>
      </c>
      <c r="D9" s="4" t="s">
        <v>8221</v>
      </c>
      <c r="E9" s="4">
        <v>2</v>
      </c>
    </row>
    <row r="10" spans="1:12" x14ac:dyDescent="0.45">
      <c r="A10" s="4" t="s">
        <v>8219</v>
      </c>
      <c r="B10" s="4">
        <v>12</v>
      </c>
      <c r="D10" s="4" t="s">
        <v>8221</v>
      </c>
      <c r="E10" s="4">
        <v>3</v>
      </c>
    </row>
    <row r="11" spans="1:12" x14ac:dyDescent="0.45">
      <c r="A11" s="4" t="s">
        <v>8219</v>
      </c>
      <c r="B11" s="4">
        <v>20</v>
      </c>
      <c r="D11" s="4" t="s">
        <v>8221</v>
      </c>
      <c r="E11" s="4">
        <v>10</v>
      </c>
    </row>
    <row r="12" spans="1:12" x14ac:dyDescent="0.45">
      <c r="A12" s="4" t="s">
        <v>8219</v>
      </c>
      <c r="B12" s="4">
        <v>19</v>
      </c>
      <c r="D12" s="4" t="s">
        <v>8221</v>
      </c>
      <c r="E12" s="4">
        <v>10</v>
      </c>
    </row>
    <row r="13" spans="1:12" x14ac:dyDescent="0.45">
      <c r="A13" s="4" t="s">
        <v>8219</v>
      </c>
      <c r="B13" s="4">
        <v>75</v>
      </c>
      <c r="D13" s="4" t="s">
        <v>8221</v>
      </c>
      <c r="E13" s="4">
        <v>1</v>
      </c>
    </row>
    <row r="14" spans="1:12" x14ac:dyDescent="0.45">
      <c r="A14" s="4" t="s">
        <v>8219</v>
      </c>
      <c r="B14" s="4">
        <v>827</v>
      </c>
      <c r="D14" s="4" t="s">
        <v>8221</v>
      </c>
      <c r="E14" s="4">
        <v>0</v>
      </c>
    </row>
    <row r="15" spans="1:12" x14ac:dyDescent="0.45">
      <c r="A15" s="4" t="s">
        <v>8219</v>
      </c>
      <c r="B15" s="4">
        <v>51</v>
      </c>
      <c r="D15" s="4" t="s">
        <v>8221</v>
      </c>
      <c r="E15" s="4">
        <v>0</v>
      </c>
    </row>
    <row r="16" spans="1:12" x14ac:dyDescent="0.45">
      <c r="A16" s="4" t="s">
        <v>8219</v>
      </c>
      <c r="B16" s="4">
        <v>41</v>
      </c>
      <c r="D16" s="4" t="s">
        <v>8221</v>
      </c>
      <c r="E16" s="4">
        <v>0</v>
      </c>
    </row>
    <row r="17" spans="1:5" x14ac:dyDescent="0.45">
      <c r="A17" s="4" t="s">
        <v>8219</v>
      </c>
      <c r="B17" s="4">
        <v>98</v>
      </c>
      <c r="D17" s="4" t="s">
        <v>8221</v>
      </c>
      <c r="E17" s="4">
        <v>26</v>
      </c>
    </row>
    <row r="18" spans="1:5" x14ac:dyDescent="0.45">
      <c r="A18" s="4" t="s">
        <v>8219</v>
      </c>
      <c r="B18" s="4">
        <v>70</v>
      </c>
      <c r="D18" s="4" t="s">
        <v>8221</v>
      </c>
      <c r="E18" s="4">
        <v>0</v>
      </c>
    </row>
    <row r="19" spans="1:5" x14ac:dyDescent="0.45">
      <c r="A19" s="4" t="s">
        <v>8219</v>
      </c>
      <c r="B19" s="4">
        <v>36</v>
      </c>
      <c r="D19" s="4" t="s">
        <v>8221</v>
      </c>
      <c r="E19" s="4">
        <v>7</v>
      </c>
    </row>
    <row r="20" spans="1:5" x14ac:dyDescent="0.45">
      <c r="A20" s="4" t="s">
        <v>8219</v>
      </c>
      <c r="B20" s="4">
        <v>342</v>
      </c>
      <c r="D20" s="4" t="s">
        <v>8221</v>
      </c>
      <c r="E20" s="4">
        <v>0</v>
      </c>
    </row>
    <row r="21" spans="1:5" x14ac:dyDescent="0.45">
      <c r="A21" s="4" t="s">
        <v>8219</v>
      </c>
      <c r="B21" s="4">
        <v>22</v>
      </c>
      <c r="D21" s="4" t="s">
        <v>8221</v>
      </c>
      <c r="E21" s="4">
        <v>2</v>
      </c>
    </row>
    <row r="22" spans="1:5" x14ac:dyDescent="0.45">
      <c r="A22" s="4" t="s">
        <v>8219</v>
      </c>
      <c r="B22" s="4">
        <v>25</v>
      </c>
      <c r="D22" s="4" t="s">
        <v>8221</v>
      </c>
      <c r="E22" s="4">
        <v>13</v>
      </c>
    </row>
    <row r="23" spans="1:5" x14ac:dyDescent="0.45">
      <c r="A23" s="4" t="s">
        <v>8219</v>
      </c>
      <c r="B23" s="4">
        <v>101</v>
      </c>
      <c r="D23" s="4" t="s">
        <v>8221</v>
      </c>
      <c r="E23" s="4">
        <v>4</v>
      </c>
    </row>
    <row r="24" spans="1:5" x14ac:dyDescent="0.45">
      <c r="A24" s="4" t="s">
        <v>8219</v>
      </c>
      <c r="B24" s="4">
        <v>8</v>
      </c>
      <c r="D24" s="4" t="s">
        <v>8221</v>
      </c>
      <c r="E24" s="4">
        <v>0</v>
      </c>
    </row>
    <row r="25" spans="1:5" x14ac:dyDescent="0.45">
      <c r="A25" s="4" t="s">
        <v>8219</v>
      </c>
      <c r="B25" s="4">
        <v>23</v>
      </c>
      <c r="D25" s="4" t="s">
        <v>8221</v>
      </c>
      <c r="E25" s="4">
        <v>12</v>
      </c>
    </row>
    <row r="26" spans="1:5" x14ac:dyDescent="0.45">
      <c r="A26" s="4" t="s">
        <v>8219</v>
      </c>
      <c r="B26" s="4">
        <v>574</v>
      </c>
      <c r="D26" s="4" t="s">
        <v>8221</v>
      </c>
      <c r="E26" s="4">
        <v>2</v>
      </c>
    </row>
    <row r="27" spans="1:5" x14ac:dyDescent="0.45">
      <c r="A27" s="4" t="s">
        <v>8219</v>
      </c>
      <c r="B27" s="4">
        <v>14</v>
      </c>
      <c r="D27" s="4" t="s">
        <v>8221</v>
      </c>
      <c r="E27" s="4">
        <v>10</v>
      </c>
    </row>
    <row r="28" spans="1:5" x14ac:dyDescent="0.45">
      <c r="A28" s="4" t="s">
        <v>8219</v>
      </c>
      <c r="B28" s="4">
        <v>19</v>
      </c>
      <c r="D28" s="4" t="s">
        <v>8221</v>
      </c>
      <c r="E28" s="4">
        <v>0</v>
      </c>
    </row>
    <row r="29" spans="1:5" x14ac:dyDescent="0.45">
      <c r="A29" s="4" t="s">
        <v>8219</v>
      </c>
      <c r="B29" s="4">
        <v>150</v>
      </c>
      <c r="D29" s="4" t="s">
        <v>8221</v>
      </c>
      <c r="E29" s="4">
        <v>5</v>
      </c>
    </row>
    <row r="30" spans="1:5" x14ac:dyDescent="0.45">
      <c r="A30" s="4" t="s">
        <v>8219</v>
      </c>
      <c r="B30" s="4">
        <v>71</v>
      </c>
      <c r="D30" s="4" t="s">
        <v>8221</v>
      </c>
      <c r="E30" s="4">
        <v>0</v>
      </c>
    </row>
    <row r="31" spans="1:5" x14ac:dyDescent="0.45">
      <c r="A31" s="4" t="s">
        <v>8219</v>
      </c>
      <c r="B31" s="4">
        <v>117</v>
      </c>
      <c r="D31" s="4" t="s">
        <v>8221</v>
      </c>
      <c r="E31" s="4">
        <v>5</v>
      </c>
    </row>
    <row r="32" spans="1:5" x14ac:dyDescent="0.45">
      <c r="A32" s="4" t="s">
        <v>8219</v>
      </c>
      <c r="B32" s="4">
        <v>53</v>
      </c>
      <c r="D32" s="4" t="s">
        <v>8221</v>
      </c>
      <c r="E32" s="4">
        <v>1</v>
      </c>
    </row>
    <row r="33" spans="1:5" x14ac:dyDescent="0.45">
      <c r="A33" s="4" t="s">
        <v>8219</v>
      </c>
      <c r="B33" s="4">
        <v>1</v>
      </c>
      <c r="D33" s="4" t="s">
        <v>8221</v>
      </c>
      <c r="E33" s="4">
        <v>3</v>
      </c>
    </row>
    <row r="34" spans="1:5" x14ac:dyDescent="0.45">
      <c r="A34" s="4" t="s">
        <v>8219</v>
      </c>
      <c r="B34" s="4">
        <v>89</v>
      </c>
      <c r="D34" s="4" t="s">
        <v>8221</v>
      </c>
      <c r="E34" s="4">
        <v>3</v>
      </c>
    </row>
    <row r="35" spans="1:5" x14ac:dyDescent="0.45">
      <c r="A35" s="4" t="s">
        <v>8219</v>
      </c>
      <c r="B35" s="4">
        <v>64</v>
      </c>
      <c r="D35" s="4" t="s">
        <v>8221</v>
      </c>
      <c r="E35" s="4">
        <v>0</v>
      </c>
    </row>
    <row r="36" spans="1:5" x14ac:dyDescent="0.45">
      <c r="A36" s="4" t="s">
        <v>8219</v>
      </c>
      <c r="B36" s="4">
        <v>68</v>
      </c>
      <c r="D36" s="4" t="s">
        <v>8221</v>
      </c>
      <c r="E36" s="4">
        <v>3</v>
      </c>
    </row>
    <row r="37" spans="1:5" x14ac:dyDescent="0.45">
      <c r="A37" s="4" t="s">
        <v>8219</v>
      </c>
      <c r="B37" s="4">
        <v>28</v>
      </c>
      <c r="D37" s="4" t="s">
        <v>8221</v>
      </c>
      <c r="E37" s="4">
        <v>0</v>
      </c>
    </row>
    <row r="38" spans="1:5" x14ac:dyDescent="0.45">
      <c r="A38" s="4" t="s">
        <v>8219</v>
      </c>
      <c r="B38" s="4">
        <v>44</v>
      </c>
      <c r="D38" s="4" t="s">
        <v>8221</v>
      </c>
      <c r="E38" s="4">
        <v>19</v>
      </c>
    </row>
    <row r="39" spans="1:5" x14ac:dyDescent="0.45">
      <c r="A39" s="4" t="s">
        <v>8219</v>
      </c>
      <c r="B39" s="4">
        <v>253</v>
      </c>
      <c r="D39" s="4" t="s">
        <v>8221</v>
      </c>
      <c r="E39" s="4">
        <v>8</v>
      </c>
    </row>
    <row r="40" spans="1:5" x14ac:dyDescent="0.45">
      <c r="A40" s="4" t="s">
        <v>8219</v>
      </c>
      <c r="B40" s="4">
        <v>66</v>
      </c>
      <c r="D40" s="4" t="s">
        <v>8221</v>
      </c>
      <c r="E40" s="4">
        <v>6</v>
      </c>
    </row>
    <row r="41" spans="1:5" x14ac:dyDescent="0.45">
      <c r="A41" s="4" t="s">
        <v>8219</v>
      </c>
      <c r="B41" s="4">
        <v>217</v>
      </c>
      <c r="D41" s="4" t="s">
        <v>8221</v>
      </c>
      <c r="E41" s="4">
        <v>0</v>
      </c>
    </row>
    <row r="42" spans="1:5" x14ac:dyDescent="0.45">
      <c r="A42" s="4" t="s">
        <v>8219</v>
      </c>
      <c r="B42" s="4">
        <v>16</v>
      </c>
      <c r="D42" s="4" t="s">
        <v>8221</v>
      </c>
      <c r="E42" s="4">
        <v>18</v>
      </c>
    </row>
    <row r="43" spans="1:5" x14ac:dyDescent="0.45">
      <c r="A43" s="4" t="s">
        <v>8219</v>
      </c>
      <c r="B43" s="4">
        <v>19</v>
      </c>
      <c r="D43" s="4" t="s">
        <v>8221</v>
      </c>
      <c r="E43" s="4">
        <v>7</v>
      </c>
    </row>
    <row r="44" spans="1:5" x14ac:dyDescent="0.45">
      <c r="A44" s="4" t="s">
        <v>8219</v>
      </c>
      <c r="B44" s="4">
        <v>169</v>
      </c>
      <c r="D44" s="4" t="s">
        <v>8221</v>
      </c>
      <c r="E44" s="4">
        <v>0</v>
      </c>
    </row>
    <row r="45" spans="1:5" x14ac:dyDescent="0.45">
      <c r="A45" s="4" t="s">
        <v>8219</v>
      </c>
      <c r="B45" s="4">
        <v>263</v>
      </c>
      <c r="D45" s="4" t="s">
        <v>8221</v>
      </c>
      <c r="E45" s="4">
        <v>8</v>
      </c>
    </row>
    <row r="46" spans="1:5" x14ac:dyDescent="0.45">
      <c r="A46" s="4" t="s">
        <v>8219</v>
      </c>
      <c r="B46" s="4">
        <v>15</v>
      </c>
      <c r="D46" s="4" t="s">
        <v>8221</v>
      </c>
      <c r="E46" s="4">
        <v>1293</v>
      </c>
    </row>
    <row r="47" spans="1:5" x14ac:dyDescent="0.45">
      <c r="A47" s="4" t="s">
        <v>8219</v>
      </c>
      <c r="B47" s="4">
        <v>61</v>
      </c>
      <c r="D47" s="4" t="s">
        <v>8221</v>
      </c>
      <c r="E47" s="4">
        <v>17</v>
      </c>
    </row>
    <row r="48" spans="1:5" x14ac:dyDescent="0.45">
      <c r="A48" s="4" t="s">
        <v>8219</v>
      </c>
      <c r="B48" s="4">
        <v>45</v>
      </c>
      <c r="D48" s="4" t="s">
        <v>8221</v>
      </c>
      <c r="E48" s="4">
        <v>0</v>
      </c>
    </row>
    <row r="49" spans="1:5" x14ac:dyDescent="0.45">
      <c r="A49" s="4" t="s">
        <v>8219</v>
      </c>
      <c r="B49" s="4">
        <v>70</v>
      </c>
      <c r="D49" s="4" t="s">
        <v>8221</v>
      </c>
      <c r="E49" s="4">
        <v>13</v>
      </c>
    </row>
    <row r="50" spans="1:5" x14ac:dyDescent="0.45">
      <c r="A50" s="4" t="s">
        <v>8219</v>
      </c>
      <c r="B50" s="4">
        <v>38</v>
      </c>
      <c r="D50" s="4" t="s">
        <v>8221</v>
      </c>
      <c r="E50" s="4">
        <v>0</v>
      </c>
    </row>
    <row r="51" spans="1:5" x14ac:dyDescent="0.45">
      <c r="A51" s="4" t="s">
        <v>8219</v>
      </c>
      <c r="B51" s="4">
        <v>87</v>
      </c>
      <c r="D51" s="4" t="s">
        <v>8221</v>
      </c>
      <c r="E51" s="4">
        <v>0</v>
      </c>
    </row>
    <row r="52" spans="1:5" x14ac:dyDescent="0.45">
      <c r="A52" s="4" t="s">
        <v>8219</v>
      </c>
      <c r="B52" s="4">
        <v>22</v>
      </c>
      <c r="D52" s="4" t="s">
        <v>8221</v>
      </c>
      <c r="E52" s="4">
        <v>33</v>
      </c>
    </row>
    <row r="53" spans="1:5" x14ac:dyDescent="0.45">
      <c r="A53" s="4" t="s">
        <v>8219</v>
      </c>
      <c r="B53" s="4">
        <v>119</v>
      </c>
      <c r="D53" s="4" t="s">
        <v>8221</v>
      </c>
      <c r="E53" s="4">
        <v>12</v>
      </c>
    </row>
    <row r="54" spans="1:5" x14ac:dyDescent="0.45">
      <c r="A54" s="4" t="s">
        <v>8219</v>
      </c>
      <c r="B54" s="4">
        <v>52</v>
      </c>
      <c r="D54" s="4" t="s">
        <v>8221</v>
      </c>
      <c r="E54" s="4">
        <v>1</v>
      </c>
    </row>
    <row r="55" spans="1:5" x14ac:dyDescent="0.45">
      <c r="A55" s="4" t="s">
        <v>8219</v>
      </c>
      <c r="B55" s="4">
        <v>117</v>
      </c>
      <c r="D55" s="4" t="s">
        <v>8221</v>
      </c>
      <c r="E55" s="4">
        <v>1</v>
      </c>
    </row>
    <row r="56" spans="1:5" x14ac:dyDescent="0.45">
      <c r="A56" s="4" t="s">
        <v>8219</v>
      </c>
      <c r="B56" s="4">
        <v>52</v>
      </c>
      <c r="D56" s="4" t="s">
        <v>8221</v>
      </c>
      <c r="E56" s="4">
        <v>1</v>
      </c>
    </row>
    <row r="57" spans="1:5" x14ac:dyDescent="0.45">
      <c r="A57" s="4" t="s">
        <v>8219</v>
      </c>
      <c r="B57" s="4">
        <v>86</v>
      </c>
      <c r="D57" s="4" t="s">
        <v>8221</v>
      </c>
      <c r="E57" s="4">
        <v>1</v>
      </c>
    </row>
    <row r="58" spans="1:5" x14ac:dyDescent="0.45">
      <c r="A58" s="4" t="s">
        <v>8219</v>
      </c>
      <c r="B58" s="4">
        <v>174</v>
      </c>
      <c r="D58" s="4" t="s">
        <v>8221</v>
      </c>
      <c r="E58" s="4">
        <v>84</v>
      </c>
    </row>
    <row r="59" spans="1:5" x14ac:dyDescent="0.45">
      <c r="A59" s="4" t="s">
        <v>8219</v>
      </c>
      <c r="B59" s="4">
        <v>69</v>
      </c>
      <c r="D59" s="4" t="s">
        <v>8221</v>
      </c>
      <c r="E59" s="4">
        <v>38</v>
      </c>
    </row>
    <row r="60" spans="1:5" x14ac:dyDescent="0.45">
      <c r="A60" s="4" t="s">
        <v>8219</v>
      </c>
      <c r="B60" s="4">
        <v>75</v>
      </c>
      <c r="D60" s="4" t="s">
        <v>8221</v>
      </c>
      <c r="E60" s="4">
        <v>1</v>
      </c>
    </row>
    <row r="61" spans="1:5" x14ac:dyDescent="0.45">
      <c r="A61" s="4" t="s">
        <v>8219</v>
      </c>
      <c r="B61" s="4">
        <v>33</v>
      </c>
      <c r="D61" s="4" t="s">
        <v>8221</v>
      </c>
      <c r="E61" s="4">
        <v>76</v>
      </c>
    </row>
    <row r="62" spans="1:5" x14ac:dyDescent="0.45">
      <c r="A62" s="4" t="s">
        <v>8219</v>
      </c>
      <c r="B62" s="4">
        <v>108</v>
      </c>
      <c r="D62" s="4" t="s">
        <v>8221</v>
      </c>
      <c r="E62" s="4">
        <v>3</v>
      </c>
    </row>
    <row r="63" spans="1:5" x14ac:dyDescent="0.45">
      <c r="A63" s="4" t="s">
        <v>8219</v>
      </c>
      <c r="B63" s="4">
        <v>23</v>
      </c>
      <c r="D63" s="4" t="s">
        <v>8221</v>
      </c>
      <c r="E63" s="4">
        <v>0</v>
      </c>
    </row>
    <row r="64" spans="1:5" x14ac:dyDescent="0.45">
      <c r="A64" s="4" t="s">
        <v>8219</v>
      </c>
      <c r="B64" s="4">
        <v>48</v>
      </c>
      <c r="D64" s="4" t="s">
        <v>8221</v>
      </c>
      <c r="E64" s="4">
        <v>2</v>
      </c>
    </row>
    <row r="65" spans="1:5" x14ac:dyDescent="0.45">
      <c r="A65" s="4" t="s">
        <v>8219</v>
      </c>
      <c r="B65" s="4">
        <v>64</v>
      </c>
      <c r="D65" s="4" t="s">
        <v>8221</v>
      </c>
      <c r="E65" s="4">
        <v>0</v>
      </c>
    </row>
    <row r="66" spans="1:5" x14ac:dyDescent="0.45">
      <c r="A66" s="4" t="s">
        <v>8219</v>
      </c>
      <c r="B66" s="4">
        <v>24</v>
      </c>
      <c r="D66" s="4" t="s">
        <v>8221</v>
      </c>
      <c r="E66" s="4">
        <v>0</v>
      </c>
    </row>
    <row r="67" spans="1:5" x14ac:dyDescent="0.45">
      <c r="A67" s="4" t="s">
        <v>8219</v>
      </c>
      <c r="B67" s="4">
        <v>57</v>
      </c>
      <c r="D67" s="4" t="s">
        <v>8221</v>
      </c>
      <c r="E67" s="4">
        <v>0</v>
      </c>
    </row>
    <row r="68" spans="1:5" x14ac:dyDescent="0.45">
      <c r="A68" s="4" t="s">
        <v>8219</v>
      </c>
      <c r="B68" s="4">
        <v>26</v>
      </c>
      <c r="D68" s="4" t="s">
        <v>8221</v>
      </c>
      <c r="E68" s="4">
        <v>2</v>
      </c>
    </row>
    <row r="69" spans="1:5" x14ac:dyDescent="0.45">
      <c r="A69" s="4" t="s">
        <v>8219</v>
      </c>
      <c r="B69" s="4">
        <v>20</v>
      </c>
      <c r="D69" s="4" t="s">
        <v>8221</v>
      </c>
      <c r="E69" s="4">
        <v>0</v>
      </c>
    </row>
    <row r="70" spans="1:5" x14ac:dyDescent="0.45">
      <c r="A70" s="4" t="s">
        <v>8219</v>
      </c>
      <c r="B70" s="4">
        <v>36</v>
      </c>
      <c r="D70" s="4" t="s">
        <v>8221</v>
      </c>
      <c r="E70" s="4">
        <v>0</v>
      </c>
    </row>
    <row r="71" spans="1:5" x14ac:dyDescent="0.45">
      <c r="A71" s="4" t="s">
        <v>8219</v>
      </c>
      <c r="B71" s="4">
        <v>178</v>
      </c>
      <c r="D71" s="4" t="s">
        <v>8221</v>
      </c>
      <c r="E71" s="4">
        <v>0</v>
      </c>
    </row>
    <row r="72" spans="1:5" x14ac:dyDescent="0.45">
      <c r="A72" s="4" t="s">
        <v>8219</v>
      </c>
      <c r="B72" s="4">
        <v>17</v>
      </c>
      <c r="D72" s="4" t="s">
        <v>8221</v>
      </c>
      <c r="E72" s="4">
        <v>2</v>
      </c>
    </row>
    <row r="73" spans="1:5" x14ac:dyDescent="0.45">
      <c r="A73" s="4" t="s">
        <v>8219</v>
      </c>
      <c r="B73" s="4">
        <v>32</v>
      </c>
      <c r="D73" s="4" t="s">
        <v>8221</v>
      </c>
      <c r="E73" s="4">
        <v>0</v>
      </c>
    </row>
    <row r="74" spans="1:5" x14ac:dyDescent="0.45">
      <c r="A74" s="4" t="s">
        <v>8219</v>
      </c>
      <c r="B74" s="4">
        <v>41</v>
      </c>
      <c r="D74" s="4" t="s">
        <v>8221</v>
      </c>
      <c r="E74" s="4">
        <v>7</v>
      </c>
    </row>
    <row r="75" spans="1:5" x14ac:dyDescent="0.45">
      <c r="A75" s="4" t="s">
        <v>8219</v>
      </c>
      <c r="B75" s="4">
        <v>18</v>
      </c>
      <c r="D75" s="4" t="s">
        <v>8221</v>
      </c>
      <c r="E75" s="4">
        <v>0</v>
      </c>
    </row>
    <row r="76" spans="1:5" x14ac:dyDescent="0.45">
      <c r="A76" s="4" t="s">
        <v>8219</v>
      </c>
      <c r="B76" s="4">
        <v>29</v>
      </c>
      <c r="D76" s="4" t="s">
        <v>8221</v>
      </c>
      <c r="E76" s="4">
        <v>5</v>
      </c>
    </row>
    <row r="77" spans="1:5" x14ac:dyDescent="0.45">
      <c r="A77" s="4" t="s">
        <v>8219</v>
      </c>
      <c r="B77" s="4">
        <v>47</v>
      </c>
      <c r="D77" s="4" t="s">
        <v>8221</v>
      </c>
      <c r="E77" s="4">
        <v>0</v>
      </c>
    </row>
    <row r="78" spans="1:5" x14ac:dyDescent="0.45">
      <c r="A78" s="4" t="s">
        <v>8219</v>
      </c>
      <c r="B78" s="4">
        <v>15</v>
      </c>
      <c r="D78" s="4" t="s">
        <v>8221</v>
      </c>
      <c r="E78" s="4">
        <v>0</v>
      </c>
    </row>
    <row r="79" spans="1:5" x14ac:dyDescent="0.45">
      <c r="A79" s="4" t="s">
        <v>8219</v>
      </c>
      <c r="B79" s="4">
        <v>26</v>
      </c>
      <c r="D79" s="4" t="s">
        <v>8221</v>
      </c>
      <c r="E79" s="4">
        <v>1</v>
      </c>
    </row>
    <row r="80" spans="1:5" x14ac:dyDescent="0.45">
      <c r="A80" s="4" t="s">
        <v>8219</v>
      </c>
      <c r="B80" s="4">
        <v>35</v>
      </c>
      <c r="D80" s="4" t="s">
        <v>8221</v>
      </c>
      <c r="E80" s="4">
        <v>0</v>
      </c>
    </row>
    <row r="81" spans="1:5" x14ac:dyDescent="0.45">
      <c r="A81" s="4" t="s">
        <v>8219</v>
      </c>
      <c r="B81" s="4">
        <v>41</v>
      </c>
      <c r="D81" s="4" t="s">
        <v>8221</v>
      </c>
      <c r="E81" s="4">
        <v>5</v>
      </c>
    </row>
    <row r="82" spans="1:5" x14ac:dyDescent="0.45">
      <c r="A82" s="4" t="s">
        <v>8219</v>
      </c>
      <c r="B82" s="4">
        <v>47</v>
      </c>
      <c r="D82" s="4" t="s">
        <v>8221</v>
      </c>
      <c r="E82" s="4">
        <v>3</v>
      </c>
    </row>
    <row r="83" spans="1:5" x14ac:dyDescent="0.45">
      <c r="A83" s="4" t="s">
        <v>8219</v>
      </c>
      <c r="B83" s="4">
        <v>28</v>
      </c>
      <c r="D83" s="4" t="s">
        <v>8221</v>
      </c>
      <c r="E83" s="4">
        <v>6</v>
      </c>
    </row>
    <row r="84" spans="1:5" x14ac:dyDescent="0.45">
      <c r="A84" s="4" t="s">
        <v>8219</v>
      </c>
      <c r="B84" s="4">
        <v>100</v>
      </c>
      <c r="D84" s="4" t="s">
        <v>8221</v>
      </c>
      <c r="E84" s="4">
        <v>12</v>
      </c>
    </row>
    <row r="85" spans="1:5" x14ac:dyDescent="0.45">
      <c r="A85" s="4" t="s">
        <v>8219</v>
      </c>
      <c r="B85" s="4">
        <v>13</v>
      </c>
      <c r="D85" s="4" t="s">
        <v>8221</v>
      </c>
      <c r="E85" s="4">
        <v>13</v>
      </c>
    </row>
    <row r="86" spans="1:5" x14ac:dyDescent="0.45">
      <c r="A86" s="4" t="s">
        <v>8219</v>
      </c>
      <c r="B86" s="4">
        <v>7</v>
      </c>
      <c r="D86" s="4" t="s">
        <v>8221</v>
      </c>
      <c r="E86" s="4">
        <v>5</v>
      </c>
    </row>
    <row r="87" spans="1:5" x14ac:dyDescent="0.45">
      <c r="A87" s="4" t="s">
        <v>8219</v>
      </c>
      <c r="B87" s="4">
        <v>21</v>
      </c>
      <c r="D87" s="4" t="s">
        <v>8221</v>
      </c>
      <c r="E87" s="4">
        <v>2</v>
      </c>
    </row>
    <row r="88" spans="1:5" x14ac:dyDescent="0.45">
      <c r="A88" s="4" t="s">
        <v>8219</v>
      </c>
      <c r="B88" s="4">
        <v>17</v>
      </c>
      <c r="D88" s="4" t="s">
        <v>8221</v>
      </c>
      <c r="E88" s="4">
        <v>8</v>
      </c>
    </row>
    <row r="89" spans="1:5" x14ac:dyDescent="0.45">
      <c r="A89" s="4" t="s">
        <v>8219</v>
      </c>
      <c r="B89" s="4">
        <v>25</v>
      </c>
      <c r="D89" s="4" t="s">
        <v>8221</v>
      </c>
      <c r="E89" s="4">
        <v>0</v>
      </c>
    </row>
    <row r="90" spans="1:5" x14ac:dyDescent="0.45">
      <c r="A90" s="4" t="s">
        <v>8219</v>
      </c>
      <c r="B90" s="4">
        <v>60</v>
      </c>
      <c r="D90" s="4" t="s">
        <v>8221</v>
      </c>
      <c r="E90" s="4">
        <v>13</v>
      </c>
    </row>
    <row r="91" spans="1:5" x14ac:dyDescent="0.45">
      <c r="A91" s="4" t="s">
        <v>8219</v>
      </c>
      <c r="B91" s="4">
        <v>56</v>
      </c>
      <c r="D91" s="4" t="s">
        <v>8221</v>
      </c>
      <c r="E91" s="4">
        <v>0</v>
      </c>
    </row>
    <row r="92" spans="1:5" x14ac:dyDescent="0.45">
      <c r="A92" s="4" t="s">
        <v>8219</v>
      </c>
      <c r="B92" s="4">
        <v>16</v>
      </c>
      <c r="D92" s="4" t="s">
        <v>8221</v>
      </c>
      <c r="E92" s="4">
        <v>5</v>
      </c>
    </row>
    <row r="93" spans="1:5" x14ac:dyDescent="0.45">
      <c r="A93" s="4" t="s">
        <v>8219</v>
      </c>
      <c r="B93" s="4">
        <v>46</v>
      </c>
      <c r="D93" s="4" t="s">
        <v>8221</v>
      </c>
      <c r="E93" s="4">
        <v>8</v>
      </c>
    </row>
    <row r="94" spans="1:5" x14ac:dyDescent="0.45">
      <c r="A94" s="4" t="s">
        <v>8219</v>
      </c>
      <c r="B94" s="4">
        <v>43</v>
      </c>
      <c r="D94" s="4" t="s">
        <v>8221</v>
      </c>
      <c r="E94" s="4">
        <v>8</v>
      </c>
    </row>
    <row r="95" spans="1:5" x14ac:dyDescent="0.45">
      <c r="A95" s="4" t="s">
        <v>8219</v>
      </c>
      <c r="B95" s="4">
        <v>15</v>
      </c>
      <c r="D95" s="4" t="s">
        <v>8221</v>
      </c>
      <c r="E95" s="4">
        <v>0</v>
      </c>
    </row>
    <row r="96" spans="1:5" x14ac:dyDescent="0.45">
      <c r="A96" s="4" t="s">
        <v>8219</v>
      </c>
      <c r="B96" s="4">
        <v>12</v>
      </c>
      <c r="D96" s="4" t="s">
        <v>8221</v>
      </c>
      <c r="E96" s="4">
        <v>2</v>
      </c>
    </row>
    <row r="97" spans="1:5" x14ac:dyDescent="0.45">
      <c r="A97" s="4" t="s">
        <v>8219</v>
      </c>
      <c r="B97" s="4">
        <v>21</v>
      </c>
      <c r="D97" s="4" t="s">
        <v>8221</v>
      </c>
      <c r="E97" s="4">
        <v>3</v>
      </c>
    </row>
    <row r="98" spans="1:5" x14ac:dyDescent="0.45">
      <c r="A98" s="4" t="s">
        <v>8219</v>
      </c>
      <c r="B98" s="4">
        <v>34</v>
      </c>
      <c r="D98" s="4" t="s">
        <v>8221</v>
      </c>
      <c r="E98" s="4">
        <v>0</v>
      </c>
    </row>
    <row r="99" spans="1:5" x14ac:dyDescent="0.45">
      <c r="A99" s="4" t="s">
        <v>8219</v>
      </c>
      <c r="B99" s="4">
        <v>8</v>
      </c>
      <c r="D99" s="4" t="s">
        <v>8221</v>
      </c>
      <c r="E99" s="4">
        <v>0</v>
      </c>
    </row>
    <row r="100" spans="1:5" x14ac:dyDescent="0.45">
      <c r="A100" s="4" t="s">
        <v>8219</v>
      </c>
      <c r="B100" s="4">
        <v>60</v>
      </c>
      <c r="D100" s="4" t="s">
        <v>8221</v>
      </c>
      <c r="E100" s="4">
        <v>11</v>
      </c>
    </row>
    <row r="101" spans="1:5" x14ac:dyDescent="0.45">
      <c r="A101" s="4" t="s">
        <v>8219</v>
      </c>
      <c r="B101" s="4">
        <v>39</v>
      </c>
      <c r="D101" s="4" t="s">
        <v>8221</v>
      </c>
      <c r="E101" s="4">
        <v>0</v>
      </c>
    </row>
    <row r="102" spans="1:5" x14ac:dyDescent="0.45">
      <c r="A102" s="4" t="s">
        <v>8219</v>
      </c>
      <c r="B102" s="4">
        <v>26</v>
      </c>
      <c r="D102" s="4" t="s">
        <v>8221</v>
      </c>
      <c r="E102" s="4">
        <v>1</v>
      </c>
    </row>
    <row r="103" spans="1:5" x14ac:dyDescent="0.45">
      <c r="A103" s="4" t="s">
        <v>8219</v>
      </c>
      <c r="B103" s="4">
        <v>35</v>
      </c>
      <c r="D103" s="4" t="s">
        <v>8221</v>
      </c>
      <c r="E103" s="4">
        <v>0</v>
      </c>
    </row>
    <row r="104" spans="1:5" x14ac:dyDescent="0.45">
      <c r="A104" s="4" t="s">
        <v>8219</v>
      </c>
      <c r="B104" s="4">
        <v>65</v>
      </c>
      <c r="D104" s="4" t="s">
        <v>8221</v>
      </c>
      <c r="E104" s="4">
        <v>17</v>
      </c>
    </row>
    <row r="105" spans="1:5" x14ac:dyDescent="0.45">
      <c r="A105" s="4" t="s">
        <v>8219</v>
      </c>
      <c r="B105" s="4">
        <v>49</v>
      </c>
      <c r="D105" s="4" t="s">
        <v>8221</v>
      </c>
      <c r="E105" s="4">
        <v>2</v>
      </c>
    </row>
    <row r="106" spans="1:5" x14ac:dyDescent="0.45">
      <c r="A106" s="4" t="s">
        <v>8219</v>
      </c>
      <c r="B106" s="4">
        <v>10</v>
      </c>
      <c r="D106" s="4" t="s">
        <v>8221</v>
      </c>
      <c r="E106" s="4">
        <v>1</v>
      </c>
    </row>
    <row r="107" spans="1:5" x14ac:dyDescent="0.45">
      <c r="A107" s="4" t="s">
        <v>8219</v>
      </c>
      <c r="B107" s="4">
        <v>60</v>
      </c>
      <c r="D107" s="4" t="s">
        <v>8221</v>
      </c>
      <c r="E107" s="4">
        <v>2</v>
      </c>
    </row>
    <row r="108" spans="1:5" x14ac:dyDescent="0.45">
      <c r="A108" s="4" t="s">
        <v>8219</v>
      </c>
      <c r="B108" s="4">
        <v>27</v>
      </c>
      <c r="D108" s="4" t="s">
        <v>8221</v>
      </c>
      <c r="E108" s="4">
        <v>16</v>
      </c>
    </row>
    <row r="109" spans="1:5" x14ac:dyDescent="0.45">
      <c r="A109" s="4" t="s">
        <v>8219</v>
      </c>
      <c r="B109" s="4">
        <v>69</v>
      </c>
      <c r="D109" s="4" t="s">
        <v>8221</v>
      </c>
      <c r="E109" s="4">
        <v>1</v>
      </c>
    </row>
    <row r="110" spans="1:5" x14ac:dyDescent="0.45">
      <c r="A110" s="4" t="s">
        <v>8219</v>
      </c>
      <c r="B110" s="4">
        <v>47</v>
      </c>
      <c r="D110" s="4" t="s">
        <v>8221</v>
      </c>
      <c r="E110" s="4">
        <v>4</v>
      </c>
    </row>
    <row r="111" spans="1:5" x14ac:dyDescent="0.45">
      <c r="A111" s="4" t="s">
        <v>8219</v>
      </c>
      <c r="B111" s="4">
        <v>47</v>
      </c>
      <c r="D111" s="4" t="s">
        <v>8221</v>
      </c>
      <c r="E111" s="4">
        <v>5</v>
      </c>
    </row>
    <row r="112" spans="1:5" x14ac:dyDescent="0.45">
      <c r="A112" s="4" t="s">
        <v>8219</v>
      </c>
      <c r="B112" s="4">
        <v>26</v>
      </c>
      <c r="D112" s="4" t="s">
        <v>8221</v>
      </c>
      <c r="E112" s="4">
        <v>7</v>
      </c>
    </row>
    <row r="113" spans="1:5" x14ac:dyDescent="0.45">
      <c r="A113" s="4" t="s">
        <v>8219</v>
      </c>
      <c r="B113" s="4">
        <v>53</v>
      </c>
      <c r="D113" s="4" t="s">
        <v>8221</v>
      </c>
      <c r="E113" s="4">
        <v>0</v>
      </c>
    </row>
    <row r="114" spans="1:5" x14ac:dyDescent="0.45">
      <c r="A114" s="4" t="s">
        <v>8219</v>
      </c>
      <c r="B114" s="4">
        <v>81</v>
      </c>
      <c r="D114" s="4" t="s">
        <v>8221</v>
      </c>
      <c r="E114" s="4">
        <v>12</v>
      </c>
    </row>
    <row r="115" spans="1:5" x14ac:dyDescent="0.45">
      <c r="A115" s="4" t="s">
        <v>8219</v>
      </c>
      <c r="B115" s="4">
        <v>78</v>
      </c>
      <c r="D115" s="4" t="s">
        <v>8221</v>
      </c>
      <c r="E115" s="4">
        <v>2</v>
      </c>
    </row>
    <row r="116" spans="1:5" x14ac:dyDescent="0.45">
      <c r="A116" s="4" t="s">
        <v>8219</v>
      </c>
      <c r="B116" s="4">
        <v>35</v>
      </c>
      <c r="D116" s="4" t="s">
        <v>8221</v>
      </c>
      <c r="E116" s="4">
        <v>5</v>
      </c>
    </row>
    <row r="117" spans="1:5" x14ac:dyDescent="0.45">
      <c r="A117" s="4" t="s">
        <v>8219</v>
      </c>
      <c r="B117" s="4">
        <v>22</v>
      </c>
      <c r="D117" s="4" t="s">
        <v>8221</v>
      </c>
      <c r="E117" s="4">
        <v>2</v>
      </c>
    </row>
    <row r="118" spans="1:5" x14ac:dyDescent="0.45">
      <c r="A118" s="4" t="s">
        <v>8219</v>
      </c>
      <c r="B118" s="4">
        <v>57</v>
      </c>
      <c r="D118" s="4" t="s">
        <v>8221</v>
      </c>
      <c r="E118" s="4">
        <v>3</v>
      </c>
    </row>
    <row r="119" spans="1:5" x14ac:dyDescent="0.45">
      <c r="A119" s="4" t="s">
        <v>8219</v>
      </c>
      <c r="B119" s="4">
        <v>27</v>
      </c>
      <c r="D119" s="4" t="s">
        <v>8221</v>
      </c>
      <c r="E119" s="4">
        <v>0</v>
      </c>
    </row>
    <row r="120" spans="1:5" x14ac:dyDescent="0.45">
      <c r="A120" s="4" t="s">
        <v>8219</v>
      </c>
      <c r="B120" s="4">
        <v>39</v>
      </c>
      <c r="D120" s="4" t="s">
        <v>8221</v>
      </c>
      <c r="E120" s="4">
        <v>49</v>
      </c>
    </row>
    <row r="121" spans="1:5" x14ac:dyDescent="0.45">
      <c r="A121" s="4" t="s">
        <v>8219</v>
      </c>
      <c r="B121" s="4">
        <v>37</v>
      </c>
      <c r="D121" s="4" t="s">
        <v>8221</v>
      </c>
      <c r="E121" s="4">
        <v>1</v>
      </c>
    </row>
    <row r="122" spans="1:5" x14ac:dyDescent="0.45">
      <c r="A122" s="4" t="s">
        <v>8219</v>
      </c>
      <c r="B122" s="4">
        <v>137</v>
      </c>
      <c r="D122" s="4" t="s">
        <v>8221</v>
      </c>
      <c r="E122" s="4">
        <v>2</v>
      </c>
    </row>
    <row r="123" spans="1:5" x14ac:dyDescent="0.45">
      <c r="A123" s="4" t="s">
        <v>8219</v>
      </c>
      <c r="B123" s="4">
        <v>376</v>
      </c>
      <c r="D123" s="4" t="s">
        <v>8221</v>
      </c>
      <c r="E123" s="4">
        <v>0</v>
      </c>
    </row>
    <row r="124" spans="1:5" x14ac:dyDescent="0.45">
      <c r="A124" s="4" t="s">
        <v>8219</v>
      </c>
      <c r="B124" s="4">
        <v>202</v>
      </c>
      <c r="D124" s="4" t="s">
        <v>8221</v>
      </c>
      <c r="E124" s="4">
        <v>0</v>
      </c>
    </row>
    <row r="125" spans="1:5" x14ac:dyDescent="0.45">
      <c r="A125" s="4" t="s">
        <v>8219</v>
      </c>
      <c r="B125" s="4">
        <v>328</v>
      </c>
      <c r="D125" s="4" t="s">
        <v>8221</v>
      </c>
      <c r="E125" s="4">
        <v>11</v>
      </c>
    </row>
    <row r="126" spans="1:5" x14ac:dyDescent="0.45">
      <c r="A126" s="4" t="s">
        <v>8219</v>
      </c>
      <c r="B126" s="4">
        <v>84</v>
      </c>
      <c r="D126" s="4" t="s">
        <v>8221</v>
      </c>
      <c r="E126" s="4">
        <v>1</v>
      </c>
    </row>
    <row r="127" spans="1:5" x14ac:dyDescent="0.45">
      <c r="A127" s="4" t="s">
        <v>8219</v>
      </c>
      <c r="B127" s="4">
        <v>96</v>
      </c>
      <c r="D127" s="4" t="s">
        <v>8221</v>
      </c>
      <c r="E127" s="4">
        <v>8</v>
      </c>
    </row>
    <row r="128" spans="1:5" x14ac:dyDescent="0.45">
      <c r="A128" s="4" t="s">
        <v>8219</v>
      </c>
      <c r="B128" s="4">
        <v>223</v>
      </c>
      <c r="D128" s="4" t="s">
        <v>8221</v>
      </c>
      <c r="E128" s="4">
        <v>5</v>
      </c>
    </row>
    <row r="129" spans="1:5" x14ac:dyDescent="0.45">
      <c r="A129" s="4" t="s">
        <v>8219</v>
      </c>
      <c r="B129" s="4">
        <v>62</v>
      </c>
      <c r="D129" s="4" t="s">
        <v>8221</v>
      </c>
      <c r="E129" s="4">
        <v>39</v>
      </c>
    </row>
    <row r="130" spans="1:5" x14ac:dyDescent="0.45">
      <c r="A130" s="4" t="s">
        <v>8219</v>
      </c>
      <c r="B130" s="4">
        <v>146</v>
      </c>
      <c r="D130" s="4" t="s">
        <v>8221</v>
      </c>
      <c r="E130" s="4">
        <v>0</v>
      </c>
    </row>
    <row r="131" spans="1:5" x14ac:dyDescent="0.45">
      <c r="A131" s="4" t="s">
        <v>8219</v>
      </c>
      <c r="B131" s="4">
        <v>235</v>
      </c>
      <c r="D131" s="4" t="s">
        <v>8221</v>
      </c>
      <c r="E131" s="4">
        <v>0</v>
      </c>
    </row>
    <row r="132" spans="1:5" x14ac:dyDescent="0.45">
      <c r="A132" s="4" t="s">
        <v>8219</v>
      </c>
      <c r="B132" s="4">
        <v>437</v>
      </c>
      <c r="D132" s="4" t="s">
        <v>8221</v>
      </c>
      <c r="E132" s="4">
        <v>2</v>
      </c>
    </row>
    <row r="133" spans="1:5" x14ac:dyDescent="0.45">
      <c r="A133" s="4" t="s">
        <v>8219</v>
      </c>
      <c r="B133" s="4">
        <v>77</v>
      </c>
      <c r="D133" s="4" t="s">
        <v>8221</v>
      </c>
      <c r="E133" s="4">
        <v>170</v>
      </c>
    </row>
    <row r="134" spans="1:5" x14ac:dyDescent="0.45">
      <c r="A134" s="4" t="s">
        <v>8219</v>
      </c>
      <c r="B134" s="4">
        <v>108</v>
      </c>
      <c r="D134" s="4" t="s">
        <v>8221</v>
      </c>
      <c r="E134" s="4">
        <v>5</v>
      </c>
    </row>
    <row r="135" spans="1:5" x14ac:dyDescent="0.45">
      <c r="A135" s="4" t="s">
        <v>8219</v>
      </c>
      <c r="B135" s="4">
        <v>7</v>
      </c>
      <c r="D135" s="4" t="s">
        <v>8221</v>
      </c>
      <c r="E135" s="4">
        <v>14</v>
      </c>
    </row>
    <row r="136" spans="1:5" x14ac:dyDescent="0.45">
      <c r="A136" s="4" t="s">
        <v>8219</v>
      </c>
      <c r="B136" s="4">
        <v>314</v>
      </c>
      <c r="D136" s="4" t="s">
        <v>8221</v>
      </c>
      <c r="E136" s="4">
        <v>1</v>
      </c>
    </row>
    <row r="137" spans="1:5" x14ac:dyDescent="0.45">
      <c r="A137" s="4" t="s">
        <v>8219</v>
      </c>
      <c r="B137" s="4">
        <v>188</v>
      </c>
      <c r="D137" s="4" t="s">
        <v>8221</v>
      </c>
      <c r="E137" s="4">
        <v>0</v>
      </c>
    </row>
    <row r="138" spans="1:5" x14ac:dyDescent="0.45">
      <c r="A138" s="4" t="s">
        <v>8219</v>
      </c>
      <c r="B138" s="4">
        <v>275</v>
      </c>
      <c r="D138" s="4" t="s">
        <v>8221</v>
      </c>
      <c r="E138" s="4">
        <v>124</v>
      </c>
    </row>
    <row r="139" spans="1:5" x14ac:dyDescent="0.45">
      <c r="A139" s="4" t="s">
        <v>8219</v>
      </c>
      <c r="B139" s="4">
        <v>560</v>
      </c>
      <c r="D139" s="4" t="s">
        <v>8221</v>
      </c>
      <c r="E139" s="4">
        <v>0</v>
      </c>
    </row>
    <row r="140" spans="1:5" x14ac:dyDescent="0.45">
      <c r="A140" s="4" t="s">
        <v>8219</v>
      </c>
      <c r="B140" s="4">
        <v>688</v>
      </c>
      <c r="D140" s="4" t="s">
        <v>8221</v>
      </c>
      <c r="E140" s="4">
        <v>0</v>
      </c>
    </row>
    <row r="141" spans="1:5" x14ac:dyDescent="0.45">
      <c r="A141" s="4" t="s">
        <v>8219</v>
      </c>
      <c r="B141" s="4">
        <v>942</v>
      </c>
      <c r="D141" s="4" t="s">
        <v>8221</v>
      </c>
      <c r="E141" s="4">
        <v>55</v>
      </c>
    </row>
    <row r="142" spans="1:5" x14ac:dyDescent="0.45">
      <c r="A142" s="4" t="s">
        <v>8219</v>
      </c>
      <c r="B142" s="4">
        <v>88</v>
      </c>
      <c r="D142" s="4" t="s">
        <v>8221</v>
      </c>
      <c r="E142" s="4">
        <v>140</v>
      </c>
    </row>
    <row r="143" spans="1:5" x14ac:dyDescent="0.45">
      <c r="A143" s="4" t="s">
        <v>8219</v>
      </c>
      <c r="B143" s="4">
        <v>220</v>
      </c>
      <c r="D143" s="4" t="s">
        <v>8221</v>
      </c>
      <c r="E143" s="4">
        <v>21</v>
      </c>
    </row>
    <row r="144" spans="1:5" x14ac:dyDescent="0.45">
      <c r="A144" s="4" t="s">
        <v>8219</v>
      </c>
      <c r="B144" s="4">
        <v>145</v>
      </c>
      <c r="D144" s="4" t="s">
        <v>8221</v>
      </c>
      <c r="E144" s="4">
        <v>1</v>
      </c>
    </row>
    <row r="145" spans="1:5" x14ac:dyDescent="0.45">
      <c r="A145" s="4" t="s">
        <v>8219</v>
      </c>
      <c r="B145" s="4">
        <v>963</v>
      </c>
      <c r="D145" s="4" t="s">
        <v>8221</v>
      </c>
      <c r="E145" s="4">
        <v>147</v>
      </c>
    </row>
    <row r="146" spans="1:5" x14ac:dyDescent="0.45">
      <c r="A146" s="4" t="s">
        <v>8219</v>
      </c>
      <c r="B146" s="4">
        <v>91</v>
      </c>
      <c r="D146" s="4" t="s">
        <v>8221</v>
      </c>
      <c r="E146" s="4">
        <v>11</v>
      </c>
    </row>
    <row r="147" spans="1:5" x14ac:dyDescent="0.45">
      <c r="A147" s="4" t="s">
        <v>8219</v>
      </c>
      <c r="B147" s="4">
        <v>58</v>
      </c>
      <c r="D147" s="4" t="s">
        <v>8221</v>
      </c>
      <c r="E147" s="4">
        <v>125</v>
      </c>
    </row>
    <row r="148" spans="1:5" x14ac:dyDescent="0.45">
      <c r="A148" s="4" t="s">
        <v>8219</v>
      </c>
      <c r="B148" s="4">
        <v>36</v>
      </c>
      <c r="D148" s="4" t="s">
        <v>8221</v>
      </c>
      <c r="E148" s="4">
        <v>1</v>
      </c>
    </row>
    <row r="149" spans="1:5" x14ac:dyDescent="0.45">
      <c r="A149" s="4" t="s">
        <v>8219</v>
      </c>
      <c r="B149" s="4">
        <v>165</v>
      </c>
      <c r="D149" s="4" t="s">
        <v>8221</v>
      </c>
      <c r="E149" s="4">
        <v>0</v>
      </c>
    </row>
    <row r="150" spans="1:5" x14ac:dyDescent="0.45">
      <c r="A150" s="4" t="s">
        <v>8219</v>
      </c>
      <c r="B150" s="4">
        <v>111</v>
      </c>
      <c r="D150" s="4" t="s">
        <v>8221</v>
      </c>
      <c r="E150" s="4">
        <v>0</v>
      </c>
    </row>
    <row r="151" spans="1:5" x14ac:dyDescent="0.45">
      <c r="A151" s="4" t="s">
        <v>8219</v>
      </c>
      <c r="B151" s="4">
        <v>1596</v>
      </c>
      <c r="D151" s="4" t="s">
        <v>8221</v>
      </c>
      <c r="E151" s="4">
        <v>3</v>
      </c>
    </row>
    <row r="152" spans="1:5" x14ac:dyDescent="0.45">
      <c r="A152" s="4" t="s">
        <v>8219</v>
      </c>
      <c r="B152" s="4">
        <v>61</v>
      </c>
      <c r="D152" s="4" t="s">
        <v>8221</v>
      </c>
      <c r="E152" s="4">
        <v>0</v>
      </c>
    </row>
    <row r="153" spans="1:5" x14ac:dyDescent="0.45">
      <c r="A153" s="4" t="s">
        <v>8219</v>
      </c>
      <c r="B153" s="4">
        <v>287</v>
      </c>
      <c r="D153" s="4" t="s">
        <v>8221</v>
      </c>
      <c r="E153" s="4">
        <v>0</v>
      </c>
    </row>
    <row r="154" spans="1:5" x14ac:dyDescent="0.45">
      <c r="A154" s="4" t="s">
        <v>8219</v>
      </c>
      <c r="B154" s="4">
        <v>65</v>
      </c>
      <c r="D154" s="4" t="s">
        <v>8221</v>
      </c>
      <c r="E154" s="4">
        <v>0</v>
      </c>
    </row>
    <row r="155" spans="1:5" x14ac:dyDescent="0.45">
      <c r="A155" s="4" t="s">
        <v>8219</v>
      </c>
      <c r="B155" s="4">
        <v>118</v>
      </c>
      <c r="D155" s="4" t="s">
        <v>8221</v>
      </c>
      <c r="E155" s="4">
        <v>0</v>
      </c>
    </row>
    <row r="156" spans="1:5" x14ac:dyDescent="0.45">
      <c r="A156" s="4" t="s">
        <v>8219</v>
      </c>
      <c r="B156" s="4">
        <v>113</v>
      </c>
      <c r="D156" s="4" t="s">
        <v>8221</v>
      </c>
      <c r="E156" s="4">
        <v>3</v>
      </c>
    </row>
    <row r="157" spans="1:5" x14ac:dyDescent="0.45">
      <c r="A157" s="4" t="s">
        <v>8219</v>
      </c>
      <c r="B157" s="4">
        <v>332</v>
      </c>
      <c r="D157" s="4" t="s">
        <v>8221</v>
      </c>
      <c r="E157" s="4">
        <v>0</v>
      </c>
    </row>
    <row r="158" spans="1:5" x14ac:dyDescent="0.45">
      <c r="A158" s="4" t="s">
        <v>8219</v>
      </c>
      <c r="B158" s="4">
        <v>62</v>
      </c>
      <c r="D158" s="4" t="s">
        <v>8221</v>
      </c>
      <c r="E158" s="4">
        <v>1</v>
      </c>
    </row>
    <row r="159" spans="1:5" x14ac:dyDescent="0.45">
      <c r="A159" s="4" t="s">
        <v>8219</v>
      </c>
      <c r="B159" s="4">
        <v>951</v>
      </c>
      <c r="D159" s="4" t="s">
        <v>8221</v>
      </c>
      <c r="E159" s="4">
        <v>3</v>
      </c>
    </row>
    <row r="160" spans="1:5" x14ac:dyDescent="0.45">
      <c r="A160" s="4" t="s">
        <v>8219</v>
      </c>
      <c r="B160" s="4">
        <v>415</v>
      </c>
      <c r="D160" s="4" t="s">
        <v>8221</v>
      </c>
      <c r="E160" s="4">
        <v>22</v>
      </c>
    </row>
    <row r="161" spans="1:5" x14ac:dyDescent="0.45">
      <c r="A161" s="4" t="s">
        <v>8219</v>
      </c>
      <c r="B161" s="4">
        <v>305</v>
      </c>
      <c r="D161" s="4" t="s">
        <v>8221</v>
      </c>
      <c r="E161" s="4">
        <v>26</v>
      </c>
    </row>
    <row r="162" spans="1:5" x14ac:dyDescent="0.45">
      <c r="A162" s="4" t="s">
        <v>8219</v>
      </c>
      <c r="B162" s="4">
        <v>2139</v>
      </c>
      <c r="D162" s="4" t="s">
        <v>8221</v>
      </c>
      <c r="E162" s="4">
        <v>4</v>
      </c>
    </row>
    <row r="163" spans="1:5" x14ac:dyDescent="0.45">
      <c r="A163" s="4" t="s">
        <v>8219</v>
      </c>
      <c r="B163" s="4">
        <v>79</v>
      </c>
      <c r="D163" s="4" t="s">
        <v>8221</v>
      </c>
      <c r="E163" s="4">
        <v>0</v>
      </c>
    </row>
    <row r="164" spans="1:5" x14ac:dyDescent="0.45">
      <c r="A164" s="4" t="s">
        <v>8219</v>
      </c>
      <c r="B164" s="4">
        <v>179</v>
      </c>
      <c r="D164" s="4" t="s">
        <v>8221</v>
      </c>
      <c r="E164" s="4">
        <v>4</v>
      </c>
    </row>
    <row r="165" spans="1:5" x14ac:dyDescent="0.45">
      <c r="A165" s="4" t="s">
        <v>8219</v>
      </c>
      <c r="B165" s="4">
        <v>202</v>
      </c>
      <c r="D165" s="4" t="s">
        <v>8221</v>
      </c>
      <c r="E165" s="4">
        <v>9</v>
      </c>
    </row>
    <row r="166" spans="1:5" x14ac:dyDescent="0.45">
      <c r="A166" s="4" t="s">
        <v>8219</v>
      </c>
      <c r="B166" s="4">
        <v>760</v>
      </c>
      <c r="D166" s="4" t="s">
        <v>8221</v>
      </c>
      <c r="E166" s="4">
        <v>5</v>
      </c>
    </row>
    <row r="167" spans="1:5" x14ac:dyDescent="0.45">
      <c r="A167" s="4" t="s">
        <v>8219</v>
      </c>
      <c r="B167" s="4">
        <v>563</v>
      </c>
      <c r="D167" s="4" t="s">
        <v>8221</v>
      </c>
      <c r="E167" s="4">
        <v>14</v>
      </c>
    </row>
    <row r="168" spans="1:5" x14ac:dyDescent="0.45">
      <c r="A168" s="4" t="s">
        <v>8219</v>
      </c>
      <c r="B168" s="4">
        <v>135</v>
      </c>
      <c r="D168" s="4" t="s">
        <v>8221</v>
      </c>
      <c r="E168" s="4">
        <v>1</v>
      </c>
    </row>
    <row r="169" spans="1:5" x14ac:dyDescent="0.45">
      <c r="A169" s="4" t="s">
        <v>8219</v>
      </c>
      <c r="B169" s="4">
        <v>290</v>
      </c>
      <c r="D169" s="4" t="s">
        <v>8221</v>
      </c>
      <c r="E169" s="4">
        <v>10</v>
      </c>
    </row>
    <row r="170" spans="1:5" x14ac:dyDescent="0.45">
      <c r="A170" s="4" t="s">
        <v>8219</v>
      </c>
      <c r="B170" s="4">
        <v>447</v>
      </c>
      <c r="D170" s="4" t="s">
        <v>8221</v>
      </c>
      <c r="E170" s="4">
        <v>3</v>
      </c>
    </row>
    <row r="171" spans="1:5" x14ac:dyDescent="0.45">
      <c r="A171" s="4" t="s">
        <v>8219</v>
      </c>
      <c r="B171" s="4">
        <v>232</v>
      </c>
      <c r="D171" s="4" t="s">
        <v>8221</v>
      </c>
      <c r="E171" s="4">
        <v>1</v>
      </c>
    </row>
    <row r="172" spans="1:5" x14ac:dyDescent="0.45">
      <c r="A172" s="4" t="s">
        <v>8219</v>
      </c>
      <c r="B172" s="4">
        <v>168</v>
      </c>
      <c r="D172" s="4" t="s">
        <v>8221</v>
      </c>
      <c r="E172" s="4">
        <v>0</v>
      </c>
    </row>
    <row r="173" spans="1:5" x14ac:dyDescent="0.45">
      <c r="A173" s="4" t="s">
        <v>8219</v>
      </c>
      <c r="B173" s="4">
        <v>128</v>
      </c>
      <c r="D173" s="4" t="s">
        <v>8221</v>
      </c>
      <c r="E173" s="4">
        <v>5</v>
      </c>
    </row>
    <row r="174" spans="1:5" x14ac:dyDescent="0.45">
      <c r="A174" s="4" t="s">
        <v>8219</v>
      </c>
      <c r="B174" s="4">
        <v>493</v>
      </c>
      <c r="D174" s="4" t="s">
        <v>8221</v>
      </c>
      <c r="E174" s="4">
        <v>2</v>
      </c>
    </row>
    <row r="175" spans="1:5" x14ac:dyDescent="0.45">
      <c r="A175" s="4" t="s">
        <v>8219</v>
      </c>
      <c r="B175" s="4">
        <v>131</v>
      </c>
      <c r="D175" s="4" t="s">
        <v>8221</v>
      </c>
      <c r="E175" s="4">
        <v>68</v>
      </c>
    </row>
    <row r="176" spans="1:5" x14ac:dyDescent="0.45">
      <c r="A176" s="4" t="s">
        <v>8219</v>
      </c>
      <c r="B176" s="4">
        <v>50</v>
      </c>
      <c r="D176" s="4" t="s">
        <v>8221</v>
      </c>
      <c r="E176" s="4">
        <v>3</v>
      </c>
    </row>
    <row r="177" spans="1:5" x14ac:dyDescent="0.45">
      <c r="A177" s="4" t="s">
        <v>8219</v>
      </c>
      <c r="B177" s="4">
        <v>665</v>
      </c>
      <c r="D177" s="4" t="s">
        <v>8221</v>
      </c>
      <c r="E177" s="4">
        <v>34</v>
      </c>
    </row>
    <row r="178" spans="1:5" x14ac:dyDescent="0.45">
      <c r="A178" s="4" t="s">
        <v>8219</v>
      </c>
      <c r="B178" s="4">
        <v>129</v>
      </c>
      <c r="D178" s="4" t="s">
        <v>8221</v>
      </c>
      <c r="E178" s="4">
        <v>0</v>
      </c>
    </row>
    <row r="179" spans="1:5" x14ac:dyDescent="0.45">
      <c r="A179" s="4" t="s">
        <v>8219</v>
      </c>
      <c r="B179" s="4">
        <v>142</v>
      </c>
      <c r="D179" s="4" t="s">
        <v>8221</v>
      </c>
      <c r="E179" s="4">
        <v>3</v>
      </c>
    </row>
    <row r="180" spans="1:5" x14ac:dyDescent="0.45">
      <c r="A180" s="4" t="s">
        <v>8219</v>
      </c>
      <c r="B180" s="4">
        <v>2436</v>
      </c>
      <c r="D180" s="4" t="s">
        <v>8221</v>
      </c>
      <c r="E180" s="4">
        <v>0</v>
      </c>
    </row>
    <row r="181" spans="1:5" x14ac:dyDescent="0.45">
      <c r="A181" s="4" t="s">
        <v>8219</v>
      </c>
      <c r="B181" s="4">
        <v>244</v>
      </c>
      <c r="D181" s="4" t="s">
        <v>8221</v>
      </c>
      <c r="E181" s="4">
        <v>70</v>
      </c>
    </row>
    <row r="182" spans="1:5" x14ac:dyDescent="0.45">
      <c r="A182" s="4" t="s">
        <v>8219</v>
      </c>
      <c r="B182" s="4">
        <v>298</v>
      </c>
      <c r="D182" s="4" t="s">
        <v>8221</v>
      </c>
      <c r="E182" s="4">
        <v>1</v>
      </c>
    </row>
    <row r="183" spans="1:5" x14ac:dyDescent="0.45">
      <c r="A183" s="4" t="s">
        <v>8219</v>
      </c>
      <c r="B183" s="4">
        <v>251</v>
      </c>
      <c r="D183" s="4" t="s">
        <v>8221</v>
      </c>
      <c r="E183" s="4">
        <v>1</v>
      </c>
    </row>
    <row r="184" spans="1:5" x14ac:dyDescent="0.45">
      <c r="A184" s="4" t="s">
        <v>8219</v>
      </c>
      <c r="B184" s="4">
        <v>108</v>
      </c>
      <c r="D184" s="4" t="s">
        <v>8221</v>
      </c>
      <c r="E184" s="4">
        <v>1</v>
      </c>
    </row>
    <row r="185" spans="1:5" x14ac:dyDescent="0.45">
      <c r="A185" s="4" t="s">
        <v>8219</v>
      </c>
      <c r="B185" s="4">
        <v>82</v>
      </c>
      <c r="D185" s="4" t="s">
        <v>8221</v>
      </c>
      <c r="E185" s="4">
        <v>2</v>
      </c>
    </row>
    <row r="186" spans="1:5" x14ac:dyDescent="0.45">
      <c r="A186" s="4" t="s">
        <v>8219</v>
      </c>
      <c r="B186" s="4">
        <v>74</v>
      </c>
      <c r="D186" s="4" t="s">
        <v>8221</v>
      </c>
      <c r="E186" s="4">
        <v>2</v>
      </c>
    </row>
    <row r="187" spans="1:5" x14ac:dyDescent="0.45">
      <c r="A187" s="4" t="s">
        <v>8219</v>
      </c>
      <c r="B187" s="4">
        <v>189</v>
      </c>
      <c r="D187" s="4" t="s">
        <v>8221</v>
      </c>
      <c r="E187" s="4">
        <v>34</v>
      </c>
    </row>
    <row r="188" spans="1:5" x14ac:dyDescent="0.45">
      <c r="A188" s="4" t="s">
        <v>8219</v>
      </c>
      <c r="B188" s="4">
        <v>80</v>
      </c>
      <c r="D188" s="4" t="s">
        <v>8221</v>
      </c>
      <c r="E188" s="4">
        <v>2</v>
      </c>
    </row>
    <row r="189" spans="1:5" x14ac:dyDescent="0.45">
      <c r="A189" s="4" t="s">
        <v>8219</v>
      </c>
      <c r="B189" s="4">
        <v>576</v>
      </c>
      <c r="D189" s="4" t="s">
        <v>8221</v>
      </c>
      <c r="E189" s="4">
        <v>0</v>
      </c>
    </row>
    <row r="190" spans="1:5" x14ac:dyDescent="0.45">
      <c r="A190" s="4" t="s">
        <v>8219</v>
      </c>
      <c r="B190" s="4">
        <v>202</v>
      </c>
      <c r="D190" s="4" t="s">
        <v>8221</v>
      </c>
      <c r="E190" s="4">
        <v>1</v>
      </c>
    </row>
    <row r="191" spans="1:5" x14ac:dyDescent="0.45">
      <c r="A191" s="4" t="s">
        <v>8219</v>
      </c>
      <c r="B191" s="4">
        <v>238</v>
      </c>
      <c r="D191" s="4" t="s">
        <v>8221</v>
      </c>
      <c r="E191" s="4">
        <v>8</v>
      </c>
    </row>
    <row r="192" spans="1:5" x14ac:dyDescent="0.45">
      <c r="A192" s="4" t="s">
        <v>8219</v>
      </c>
      <c r="B192" s="4">
        <v>36</v>
      </c>
      <c r="D192" s="4" t="s">
        <v>8221</v>
      </c>
      <c r="E192" s="4">
        <v>4</v>
      </c>
    </row>
    <row r="193" spans="1:5" x14ac:dyDescent="0.45">
      <c r="A193" s="4" t="s">
        <v>8219</v>
      </c>
      <c r="B193" s="4">
        <v>150</v>
      </c>
      <c r="D193" s="4" t="s">
        <v>8221</v>
      </c>
      <c r="E193" s="4">
        <v>28</v>
      </c>
    </row>
    <row r="194" spans="1:5" x14ac:dyDescent="0.45">
      <c r="A194" s="4" t="s">
        <v>8219</v>
      </c>
      <c r="B194" s="4">
        <v>146</v>
      </c>
      <c r="D194" s="4" t="s">
        <v>8221</v>
      </c>
      <c r="E194" s="4">
        <v>0</v>
      </c>
    </row>
    <row r="195" spans="1:5" x14ac:dyDescent="0.45">
      <c r="A195" s="4" t="s">
        <v>8219</v>
      </c>
      <c r="B195" s="4">
        <v>222</v>
      </c>
      <c r="D195" s="4" t="s">
        <v>8221</v>
      </c>
      <c r="E195" s="4">
        <v>6</v>
      </c>
    </row>
    <row r="196" spans="1:5" x14ac:dyDescent="0.45">
      <c r="A196" s="4" t="s">
        <v>8219</v>
      </c>
      <c r="B196" s="4">
        <v>120</v>
      </c>
      <c r="D196" s="4" t="s">
        <v>8221</v>
      </c>
      <c r="E196" s="4">
        <v>22</v>
      </c>
    </row>
    <row r="197" spans="1:5" x14ac:dyDescent="0.45">
      <c r="A197" s="4" t="s">
        <v>8219</v>
      </c>
      <c r="B197" s="4">
        <v>126</v>
      </c>
      <c r="D197" s="4" t="s">
        <v>8221</v>
      </c>
      <c r="E197" s="4">
        <v>0</v>
      </c>
    </row>
    <row r="198" spans="1:5" x14ac:dyDescent="0.45">
      <c r="A198" s="4" t="s">
        <v>8219</v>
      </c>
      <c r="B198" s="4">
        <v>158</v>
      </c>
      <c r="D198" s="4" t="s">
        <v>8221</v>
      </c>
      <c r="E198" s="4">
        <v>1</v>
      </c>
    </row>
    <row r="199" spans="1:5" x14ac:dyDescent="0.45">
      <c r="A199" s="4" t="s">
        <v>8219</v>
      </c>
      <c r="B199" s="4">
        <v>316</v>
      </c>
      <c r="D199" s="4" t="s">
        <v>8221</v>
      </c>
      <c r="E199" s="4">
        <v>20</v>
      </c>
    </row>
    <row r="200" spans="1:5" x14ac:dyDescent="0.45">
      <c r="A200" s="4" t="s">
        <v>8219</v>
      </c>
      <c r="B200" s="4">
        <v>284</v>
      </c>
      <c r="D200" s="4" t="s">
        <v>8221</v>
      </c>
      <c r="E200" s="4">
        <v>0</v>
      </c>
    </row>
    <row r="201" spans="1:5" x14ac:dyDescent="0.45">
      <c r="A201" s="4" t="s">
        <v>8219</v>
      </c>
      <c r="B201" s="4">
        <v>51</v>
      </c>
      <c r="D201" s="4" t="s">
        <v>8221</v>
      </c>
      <c r="E201" s="4">
        <v>1</v>
      </c>
    </row>
    <row r="202" spans="1:5" x14ac:dyDescent="0.45">
      <c r="A202" s="4" t="s">
        <v>8219</v>
      </c>
      <c r="B202" s="4">
        <v>158</v>
      </c>
      <c r="D202" s="4" t="s">
        <v>8221</v>
      </c>
      <c r="E202" s="4">
        <v>3</v>
      </c>
    </row>
    <row r="203" spans="1:5" x14ac:dyDescent="0.45">
      <c r="A203" s="4" t="s">
        <v>8219</v>
      </c>
      <c r="B203" s="4">
        <v>337</v>
      </c>
      <c r="D203" s="4" t="s">
        <v>8221</v>
      </c>
      <c r="E203" s="4">
        <v>2</v>
      </c>
    </row>
    <row r="204" spans="1:5" x14ac:dyDescent="0.45">
      <c r="A204" s="4" t="s">
        <v>8219</v>
      </c>
      <c r="B204" s="4">
        <v>186</v>
      </c>
      <c r="D204" s="4" t="s">
        <v>8221</v>
      </c>
      <c r="E204" s="4">
        <v>0</v>
      </c>
    </row>
    <row r="205" spans="1:5" x14ac:dyDescent="0.45">
      <c r="A205" s="4" t="s">
        <v>8219</v>
      </c>
      <c r="B205" s="4">
        <v>58</v>
      </c>
      <c r="D205" s="4" t="s">
        <v>8221</v>
      </c>
      <c r="E205" s="4">
        <v>2</v>
      </c>
    </row>
    <row r="206" spans="1:5" x14ac:dyDescent="0.45">
      <c r="A206" s="4" t="s">
        <v>8219</v>
      </c>
      <c r="B206" s="4">
        <v>82</v>
      </c>
      <c r="D206" s="4" t="s">
        <v>8221</v>
      </c>
      <c r="E206" s="4">
        <v>1</v>
      </c>
    </row>
    <row r="207" spans="1:5" x14ac:dyDescent="0.45">
      <c r="A207" s="4" t="s">
        <v>8219</v>
      </c>
      <c r="B207" s="4">
        <v>736</v>
      </c>
      <c r="D207" s="4" t="s">
        <v>8221</v>
      </c>
      <c r="E207" s="4">
        <v>0</v>
      </c>
    </row>
    <row r="208" spans="1:5" x14ac:dyDescent="0.45">
      <c r="A208" s="4" t="s">
        <v>8219</v>
      </c>
      <c r="B208" s="4">
        <v>1151</v>
      </c>
      <c r="D208" s="4" t="s">
        <v>8221</v>
      </c>
      <c r="E208" s="4">
        <v>1</v>
      </c>
    </row>
    <row r="209" spans="1:5" x14ac:dyDescent="0.45">
      <c r="A209" s="4" t="s">
        <v>8219</v>
      </c>
      <c r="B209" s="4">
        <v>34</v>
      </c>
      <c r="D209" s="4" t="s">
        <v>8221</v>
      </c>
      <c r="E209" s="4">
        <v>0</v>
      </c>
    </row>
    <row r="210" spans="1:5" x14ac:dyDescent="0.45">
      <c r="A210" s="4" t="s">
        <v>8219</v>
      </c>
      <c r="B210" s="4">
        <v>498</v>
      </c>
      <c r="D210" s="4" t="s">
        <v>8221</v>
      </c>
      <c r="E210" s="4">
        <v>5</v>
      </c>
    </row>
    <row r="211" spans="1:5" x14ac:dyDescent="0.45">
      <c r="A211" s="4" t="s">
        <v>8219</v>
      </c>
      <c r="B211" s="4">
        <v>167</v>
      </c>
      <c r="D211" s="4" t="s">
        <v>8221</v>
      </c>
      <c r="E211" s="4">
        <v>1</v>
      </c>
    </row>
    <row r="212" spans="1:5" x14ac:dyDescent="0.45">
      <c r="A212" s="4" t="s">
        <v>8219</v>
      </c>
      <c r="B212" s="4">
        <v>340</v>
      </c>
      <c r="D212" s="4" t="s">
        <v>8221</v>
      </c>
      <c r="E212" s="4">
        <v>1</v>
      </c>
    </row>
    <row r="213" spans="1:5" x14ac:dyDescent="0.45">
      <c r="A213" s="4" t="s">
        <v>8219</v>
      </c>
      <c r="B213" s="4">
        <v>438</v>
      </c>
      <c r="D213" s="4" t="s">
        <v>8221</v>
      </c>
      <c r="E213" s="4">
        <v>2</v>
      </c>
    </row>
    <row r="214" spans="1:5" x14ac:dyDescent="0.45">
      <c r="A214" s="4" t="s">
        <v>8219</v>
      </c>
      <c r="B214" s="4">
        <v>555</v>
      </c>
      <c r="D214" s="4" t="s">
        <v>8221</v>
      </c>
      <c r="E214" s="4">
        <v>0</v>
      </c>
    </row>
    <row r="215" spans="1:5" x14ac:dyDescent="0.45">
      <c r="A215" s="4" t="s">
        <v>8219</v>
      </c>
      <c r="B215" s="4">
        <v>266</v>
      </c>
      <c r="D215" s="4" t="s">
        <v>8221</v>
      </c>
      <c r="E215" s="4">
        <v>9</v>
      </c>
    </row>
    <row r="216" spans="1:5" x14ac:dyDescent="0.45">
      <c r="A216" s="4" t="s">
        <v>8219</v>
      </c>
      <c r="B216" s="4">
        <v>69</v>
      </c>
      <c r="D216" s="4" t="s">
        <v>8221</v>
      </c>
      <c r="E216" s="4">
        <v>4</v>
      </c>
    </row>
    <row r="217" spans="1:5" x14ac:dyDescent="0.45">
      <c r="A217" s="4" t="s">
        <v>8219</v>
      </c>
      <c r="B217" s="4">
        <v>80</v>
      </c>
      <c r="D217" s="4" t="s">
        <v>8221</v>
      </c>
      <c r="E217" s="4">
        <v>4</v>
      </c>
    </row>
    <row r="218" spans="1:5" x14ac:dyDescent="0.45">
      <c r="A218" s="4" t="s">
        <v>8219</v>
      </c>
      <c r="B218" s="4">
        <v>493</v>
      </c>
      <c r="D218" s="4" t="s">
        <v>8221</v>
      </c>
      <c r="E218" s="4">
        <v>1</v>
      </c>
    </row>
    <row r="219" spans="1:5" x14ac:dyDescent="0.45">
      <c r="A219" s="4" t="s">
        <v>8219</v>
      </c>
      <c r="B219" s="4">
        <v>31</v>
      </c>
      <c r="D219" s="4" t="s">
        <v>8221</v>
      </c>
      <c r="E219" s="4">
        <v>1</v>
      </c>
    </row>
    <row r="220" spans="1:5" x14ac:dyDescent="0.45">
      <c r="A220" s="4" t="s">
        <v>8219</v>
      </c>
      <c r="B220" s="4">
        <v>236</v>
      </c>
      <c r="D220" s="4" t="s">
        <v>8221</v>
      </c>
      <c r="E220" s="4">
        <v>7</v>
      </c>
    </row>
    <row r="221" spans="1:5" x14ac:dyDescent="0.45">
      <c r="A221" s="4" t="s">
        <v>8219</v>
      </c>
      <c r="B221" s="4">
        <v>89</v>
      </c>
      <c r="D221" s="4" t="s">
        <v>8221</v>
      </c>
      <c r="E221" s="4">
        <v>5</v>
      </c>
    </row>
    <row r="222" spans="1:5" x14ac:dyDescent="0.45">
      <c r="A222" s="4" t="s">
        <v>8219</v>
      </c>
      <c r="B222" s="4">
        <v>299</v>
      </c>
      <c r="D222" s="4" t="s">
        <v>8221</v>
      </c>
      <c r="E222" s="4">
        <v>1</v>
      </c>
    </row>
    <row r="223" spans="1:5" x14ac:dyDescent="0.45">
      <c r="A223" s="4" t="s">
        <v>8219</v>
      </c>
      <c r="B223" s="4">
        <v>55</v>
      </c>
      <c r="D223" s="4" t="s">
        <v>8221</v>
      </c>
      <c r="E223" s="4">
        <v>0</v>
      </c>
    </row>
    <row r="224" spans="1:5" x14ac:dyDescent="0.45">
      <c r="A224" s="4" t="s">
        <v>8219</v>
      </c>
      <c r="B224" s="4">
        <v>325</v>
      </c>
      <c r="D224" s="4" t="s">
        <v>8221</v>
      </c>
      <c r="E224" s="4">
        <v>0</v>
      </c>
    </row>
    <row r="225" spans="1:5" x14ac:dyDescent="0.45">
      <c r="A225" s="4" t="s">
        <v>8219</v>
      </c>
      <c r="B225" s="4">
        <v>524</v>
      </c>
      <c r="D225" s="4" t="s">
        <v>8221</v>
      </c>
      <c r="E225" s="4">
        <v>1</v>
      </c>
    </row>
    <row r="226" spans="1:5" x14ac:dyDescent="0.45">
      <c r="A226" s="4" t="s">
        <v>8219</v>
      </c>
      <c r="B226" s="4">
        <v>285</v>
      </c>
      <c r="D226" s="4" t="s">
        <v>8221</v>
      </c>
      <c r="E226" s="4">
        <v>2</v>
      </c>
    </row>
    <row r="227" spans="1:5" x14ac:dyDescent="0.45">
      <c r="A227" s="4" t="s">
        <v>8219</v>
      </c>
      <c r="B227" s="4">
        <v>179</v>
      </c>
      <c r="D227" s="4" t="s">
        <v>8221</v>
      </c>
      <c r="E227" s="4">
        <v>0</v>
      </c>
    </row>
    <row r="228" spans="1:5" x14ac:dyDescent="0.45">
      <c r="A228" s="4" t="s">
        <v>8219</v>
      </c>
      <c r="B228" s="4">
        <v>188</v>
      </c>
      <c r="D228" s="4" t="s">
        <v>8221</v>
      </c>
      <c r="E228" s="4">
        <v>4</v>
      </c>
    </row>
    <row r="229" spans="1:5" x14ac:dyDescent="0.45">
      <c r="A229" s="4" t="s">
        <v>8219</v>
      </c>
      <c r="B229" s="4">
        <v>379</v>
      </c>
      <c r="D229" s="4" t="s">
        <v>8221</v>
      </c>
      <c r="E229" s="4">
        <v>7</v>
      </c>
    </row>
    <row r="230" spans="1:5" x14ac:dyDescent="0.45">
      <c r="A230" s="4" t="s">
        <v>8219</v>
      </c>
      <c r="B230" s="4">
        <v>119</v>
      </c>
      <c r="D230" s="4" t="s">
        <v>8221</v>
      </c>
      <c r="E230" s="4">
        <v>2</v>
      </c>
    </row>
    <row r="231" spans="1:5" x14ac:dyDescent="0.45">
      <c r="A231" s="4" t="s">
        <v>8219</v>
      </c>
      <c r="B231" s="4">
        <v>167</v>
      </c>
      <c r="D231" s="4" t="s">
        <v>8221</v>
      </c>
      <c r="E231" s="4">
        <v>1</v>
      </c>
    </row>
    <row r="232" spans="1:5" x14ac:dyDescent="0.45">
      <c r="A232" s="4" t="s">
        <v>8219</v>
      </c>
      <c r="B232" s="4">
        <v>221</v>
      </c>
      <c r="D232" s="4" t="s">
        <v>8221</v>
      </c>
      <c r="E232" s="4">
        <v>9</v>
      </c>
    </row>
    <row r="233" spans="1:5" x14ac:dyDescent="0.45">
      <c r="A233" s="4" t="s">
        <v>8219</v>
      </c>
      <c r="B233" s="4">
        <v>964</v>
      </c>
      <c r="D233" s="4" t="s">
        <v>8221</v>
      </c>
      <c r="E233" s="4">
        <v>2</v>
      </c>
    </row>
    <row r="234" spans="1:5" x14ac:dyDescent="0.45">
      <c r="A234" s="4" t="s">
        <v>8219</v>
      </c>
      <c r="B234" s="4">
        <v>286</v>
      </c>
      <c r="D234" s="4" t="s">
        <v>8221</v>
      </c>
      <c r="E234" s="4">
        <v>1</v>
      </c>
    </row>
    <row r="235" spans="1:5" x14ac:dyDescent="0.45">
      <c r="A235" s="4" t="s">
        <v>8219</v>
      </c>
      <c r="B235" s="4">
        <v>613</v>
      </c>
      <c r="D235" s="4" t="s">
        <v>8221</v>
      </c>
      <c r="E235" s="4">
        <v>7</v>
      </c>
    </row>
    <row r="236" spans="1:5" x14ac:dyDescent="0.45">
      <c r="A236" s="4" t="s">
        <v>8219</v>
      </c>
      <c r="B236" s="4">
        <v>29</v>
      </c>
      <c r="D236" s="4" t="s">
        <v>8221</v>
      </c>
      <c r="E236" s="4">
        <v>2</v>
      </c>
    </row>
    <row r="237" spans="1:5" x14ac:dyDescent="0.45">
      <c r="A237" s="4" t="s">
        <v>8219</v>
      </c>
      <c r="B237" s="4">
        <v>165</v>
      </c>
      <c r="D237" s="4" t="s">
        <v>8221</v>
      </c>
      <c r="E237" s="4">
        <v>8</v>
      </c>
    </row>
    <row r="238" spans="1:5" x14ac:dyDescent="0.45">
      <c r="A238" s="4" t="s">
        <v>8219</v>
      </c>
      <c r="B238" s="4">
        <v>97</v>
      </c>
      <c r="D238" s="4" t="s">
        <v>8221</v>
      </c>
      <c r="E238" s="4">
        <v>2</v>
      </c>
    </row>
    <row r="239" spans="1:5" x14ac:dyDescent="0.45">
      <c r="A239" s="4" t="s">
        <v>8219</v>
      </c>
      <c r="B239" s="4">
        <v>303</v>
      </c>
      <c r="D239" s="4" t="s">
        <v>8221</v>
      </c>
      <c r="E239" s="4">
        <v>2</v>
      </c>
    </row>
    <row r="240" spans="1:5" x14ac:dyDescent="0.45">
      <c r="A240" s="4" t="s">
        <v>8219</v>
      </c>
      <c r="B240" s="4">
        <v>267</v>
      </c>
      <c r="D240" s="4" t="s">
        <v>8221</v>
      </c>
      <c r="E240" s="4">
        <v>7</v>
      </c>
    </row>
    <row r="241" spans="1:5" x14ac:dyDescent="0.45">
      <c r="A241" s="4" t="s">
        <v>8219</v>
      </c>
      <c r="B241" s="4">
        <v>302</v>
      </c>
      <c r="D241" s="4" t="s">
        <v>8221</v>
      </c>
      <c r="E241" s="4">
        <v>2</v>
      </c>
    </row>
    <row r="242" spans="1:5" x14ac:dyDescent="0.45">
      <c r="A242" s="4" t="s">
        <v>8219</v>
      </c>
      <c r="B242" s="4">
        <v>87</v>
      </c>
      <c r="D242" s="4" t="s">
        <v>8221</v>
      </c>
      <c r="E242" s="4">
        <v>18</v>
      </c>
    </row>
    <row r="243" spans="1:5" x14ac:dyDescent="0.45">
      <c r="A243" s="4" t="s">
        <v>8219</v>
      </c>
      <c r="B243" s="4">
        <v>354</v>
      </c>
      <c r="D243" s="4" t="s">
        <v>8221</v>
      </c>
      <c r="E243" s="4">
        <v>9</v>
      </c>
    </row>
    <row r="244" spans="1:5" x14ac:dyDescent="0.45">
      <c r="A244" s="4" t="s">
        <v>8219</v>
      </c>
      <c r="B244" s="4">
        <v>86</v>
      </c>
      <c r="D244" s="4" t="s">
        <v>8221</v>
      </c>
      <c r="E244" s="4">
        <v>4</v>
      </c>
    </row>
    <row r="245" spans="1:5" x14ac:dyDescent="0.45">
      <c r="A245" s="4" t="s">
        <v>8219</v>
      </c>
      <c r="B245" s="4">
        <v>26</v>
      </c>
      <c r="D245" s="4" t="s">
        <v>8221</v>
      </c>
      <c r="E245" s="4">
        <v>7</v>
      </c>
    </row>
    <row r="246" spans="1:5" x14ac:dyDescent="0.45">
      <c r="A246" s="4" t="s">
        <v>8219</v>
      </c>
      <c r="B246" s="4">
        <v>113</v>
      </c>
      <c r="D246" s="4" t="s">
        <v>8221</v>
      </c>
      <c r="E246" s="4">
        <v>29</v>
      </c>
    </row>
    <row r="247" spans="1:5" x14ac:dyDescent="0.45">
      <c r="A247" s="4" t="s">
        <v>8219</v>
      </c>
      <c r="B247" s="4">
        <v>65</v>
      </c>
      <c r="D247" s="4" t="s">
        <v>8221</v>
      </c>
      <c r="E247" s="4">
        <v>12</v>
      </c>
    </row>
    <row r="248" spans="1:5" x14ac:dyDescent="0.45">
      <c r="A248" s="4" t="s">
        <v>8219</v>
      </c>
      <c r="B248" s="4">
        <v>134</v>
      </c>
      <c r="D248" s="4" t="s">
        <v>8221</v>
      </c>
      <c r="E248" s="4">
        <v>4</v>
      </c>
    </row>
    <row r="249" spans="1:5" x14ac:dyDescent="0.45">
      <c r="A249" s="4" t="s">
        <v>8219</v>
      </c>
      <c r="B249" s="4">
        <v>119</v>
      </c>
      <c r="D249" s="4" t="s">
        <v>8221</v>
      </c>
      <c r="E249" s="4">
        <v>28</v>
      </c>
    </row>
    <row r="250" spans="1:5" x14ac:dyDescent="0.45">
      <c r="A250" s="4" t="s">
        <v>8219</v>
      </c>
      <c r="B250" s="4">
        <v>159</v>
      </c>
      <c r="D250" s="4" t="s">
        <v>8221</v>
      </c>
      <c r="E250" s="4">
        <v>25</v>
      </c>
    </row>
    <row r="251" spans="1:5" x14ac:dyDescent="0.45">
      <c r="A251" s="4" t="s">
        <v>8219</v>
      </c>
      <c r="B251" s="4">
        <v>167</v>
      </c>
      <c r="D251" s="4" t="s">
        <v>8221</v>
      </c>
      <c r="E251" s="4">
        <v>28</v>
      </c>
    </row>
    <row r="252" spans="1:5" x14ac:dyDescent="0.45">
      <c r="A252" s="4" t="s">
        <v>8219</v>
      </c>
      <c r="B252" s="4">
        <v>43</v>
      </c>
      <c r="D252" s="4" t="s">
        <v>8221</v>
      </c>
      <c r="E252" s="4">
        <v>310</v>
      </c>
    </row>
    <row r="253" spans="1:5" x14ac:dyDescent="0.45">
      <c r="A253" s="4" t="s">
        <v>8219</v>
      </c>
      <c r="B253" s="4">
        <v>1062</v>
      </c>
      <c r="D253" s="4" t="s">
        <v>8221</v>
      </c>
      <c r="E253" s="4">
        <v>15</v>
      </c>
    </row>
    <row r="254" spans="1:5" x14ac:dyDescent="0.45">
      <c r="A254" s="4" t="s">
        <v>8219</v>
      </c>
      <c r="B254" s="4">
        <v>9</v>
      </c>
      <c r="D254" s="4" t="s">
        <v>8221</v>
      </c>
      <c r="E254" s="4">
        <v>215</v>
      </c>
    </row>
    <row r="255" spans="1:5" x14ac:dyDescent="0.45">
      <c r="A255" s="4" t="s">
        <v>8219</v>
      </c>
      <c r="B255" s="4">
        <v>89</v>
      </c>
      <c r="D255" s="4" t="s">
        <v>8221</v>
      </c>
      <c r="E255" s="4">
        <v>3</v>
      </c>
    </row>
    <row r="256" spans="1:5" x14ac:dyDescent="0.45">
      <c r="A256" s="4" t="s">
        <v>8219</v>
      </c>
      <c r="B256" s="4">
        <v>174</v>
      </c>
      <c r="D256" s="4" t="s">
        <v>8221</v>
      </c>
      <c r="E256" s="4">
        <v>2</v>
      </c>
    </row>
    <row r="257" spans="1:5" x14ac:dyDescent="0.45">
      <c r="A257" s="4" t="s">
        <v>8219</v>
      </c>
      <c r="B257" s="4">
        <v>14</v>
      </c>
      <c r="D257" s="4" t="s">
        <v>8221</v>
      </c>
      <c r="E257" s="4">
        <v>26</v>
      </c>
    </row>
    <row r="258" spans="1:5" x14ac:dyDescent="0.45">
      <c r="A258" s="4" t="s">
        <v>8219</v>
      </c>
      <c r="B258" s="4">
        <v>48</v>
      </c>
      <c r="D258" s="4" t="s">
        <v>8221</v>
      </c>
      <c r="E258" s="4">
        <v>24</v>
      </c>
    </row>
    <row r="259" spans="1:5" x14ac:dyDescent="0.45">
      <c r="A259" s="4" t="s">
        <v>8219</v>
      </c>
      <c r="B259" s="4">
        <v>133</v>
      </c>
      <c r="D259" s="4" t="s">
        <v>8221</v>
      </c>
      <c r="E259" s="4">
        <v>96</v>
      </c>
    </row>
    <row r="260" spans="1:5" x14ac:dyDescent="0.45">
      <c r="A260" s="4" t="s">
        <v>8219</v>
      </c>
      <c r="B260" s="4">
        <v>83</v>
      </c>
      <c r="D260" s="4" t="s">
        <v>8221</v>
      </c>
      <c r="E260" s="4">
        <v>17</v>
      </c>
    </row>
    <row r="261" spans="1:5" x14ac:dyDescent="0.45">
      <c r="A261" s="4" t="s">
        <v>8219</v>
      </c>
      <c r="B261" s="4">
        <v>149</v>
      </c>
      <c r="D261" s="4" t="s">
        <v>8221</v>
      </c>
      <c r="E261" s="4">
        <v>94</v>
      </c>
    </row>
    <row r="262" spans="1:5" x14ac:dyDescent="0.45">
      <c r="A262" s="4" t="s">
        <v>8219</v>
      </c>
      <c r="B262" s="4">
        <v>49</v>
      </c>
      <c r="D262" s="4" t="s">
        <v>8221</v>
      </c>
      <c r="E262" s="4">
        <v>129</v>
      </c>
    </row>
    <row r="263" spans="1:5" x14ac:dyDescent="0.45">
      <c r="A263" s="4" t="s">
        <v>8219</v>
      </c>
      <c r="B263" s="4">
        <v>251</v>
      </c>
      <c r="D263" s="4" t="s">
        <v>8221</v>
      </c>
      <c r="E263" s="4">
        <v>1</v>
      </c>
    </row>
    <row r="264" spans="1:5" x14ac:dyDescent="0.45">
      <c r="A264" s="4" t="s">
        <v>8219</v>
      </c>
      <c r="B264" s="4">
        <v>22</v>
      </c>
      <c r="D264" s="4" t="s">
        <v>8221</v>
      </c>
      <c r="E264" s="4">
        <v>4</v>
      </c>
    </row>
    <row r="265" spans="1:5" x14ac:dyDescent="0.45">
      <c r="A265" s="4" t="s">
        <v>8219</v>
      </c>
      <c r="B265" s="4">
        <v>48</v>
      </c>
      <c r="D265" s="4" t="s">
        <v>8221</v>
      </c>
      <c r="E265" s="4">
        <v>3</v>
      </c>
    </row>
    <row r="266" spans="1:5" x14ac:dyDescent="0.45">
      <c r="A266" s="4" t="s">
        <v>8219</v>
      </c>
      <c r="B266" s="4">
        <v>383</v>
      </c>
      <c r="D266" s="4" t="s">
        <v>8221</v>
      </c>
      <c r="E266" s="4">
        <v>135</v>
      </c>
    </row>
    <row r="267" spans="1:5" x14ac:dyDescent="0.45">
      <c r="A267" s="4" t="s">
        <v>8219</v>
      </c>
      <c r="B267" s="4">
        <v>237</v>
      </c>
      <c r="D267" s="4" t="s">
        <v>8221</v>
      </c>
      <c r="E267" s="4">
        <v>10</v>
      </c>
    </row>
    <row r="268" spans="1:5" x14ac:dyDescent="0.45">
      <c r="A268" s="4" t="s">
        <v>8219</v>
      </c>
      <c r="B268" s="4">
        <v>13</v>
      </c>
      <c r="D268" s="4" t="s">
        <v>8221</v>
      </c>
      <c r="E268" s="4">
        <v>0</v>
      </c>
    </row>
    <row r="269" spans="1:5" x14ac:dyDescent="0.45">
      <c r="A269" s="4" t="s">
        <v>8219</v>
      </c>
      <c r="B269" s="4">
        <v>562</v>
      </c>
      <c r="D269" s="4" t="s">
        <v>8221</v>
      </c>
      <c r="E269" s="4">
        <v>6</v>
      </c>
    </row>
    <row r="270" spans="1:5" x14ac:dyDescent="0.45">
      <c r="A270" s="4" t="s">
        <v>8219</v>
      </c>
      <c r="B270" s="4">
        <v>71</v>
      </c>
      <c r="D270" s="4" t="s">
        <v>8221</v>
      </c>
      <c r="E270" s="4">
        <v>36</v>
      </c>
    </row>
    <row r="271" spans="1:5" x14ac:dyDescent="0.45">
      <c r="A271" s="4" t="s">
        <v>8219</v>
      </c>
      <c r="B271" s="4">
        <v>1510</v>
      </c>
      <c r="D271" s="4" t="s">
        <v>8221</v>
      </c>
      <c r="E271" s="4">
        <v>336</v>
      </c>
    </row>
    <row r="272" spans="1:5" x14ac:dyDescent="0.45">
      <c r="A272" s="4" t="s">
        <v>8219</v>
      </c>
      <c r="B272" s="4">
        <v>14</v>
      </c>
      <c r="D272" s="4" t="s">
        <v>8221</v>
      </c>
      <c r="E272" s="4">
        <v>34</v>
      </c>
    </row>
    <row r="273" spans="1:5" x14ac:dyDescent="0.45">
      <c r="A273" s="4" t="s">
        <v>8219</v>
      </c>
      <c r="B273" s="4">
        <v>193</v>
      </c>
      <c r="D273" s="4" t="s">
        <v>8221</v>
      </c>
      <c r="E273" s="4">
        <v>10</v>
      </c>
    </row>
    <row r="274" spans="1:5" x14ac:dyDescent="0.45">
      <c r="A274" s="4" t="s">
        <v>8219</v>
      </c>
      <c r="B274" s="4">
        <v>206</v>
      </c>
      <c r="D274" s="4" t="s">
        <v>8221</v>
      </c>
      <c r="E274" s="4">
        <v>201</v>
      </c>
    </row>
    <row r="275" spans="1:5" x14ac:dyDescent="0.45">
      <c r="A275" s="4" t="s">
        <v>8219</v>
      </c>
      <c r="B275" s="4">
        <v>351</v>
      </c>
      <c r="D275" s="4" t="s">
        <v>8221</v>
      </c>
      <c r="E275" s="4">
        <v>296</v>
      </c>
    </row>
    <row r="276" spans="1:5" x14ac:dyDescent="0.45">
      <c r="A276" s="4" t="s">
        <v>8219</v>
      </c>
      <c r="B276" s="4">
        <v>50</v>
      </c>
      <c r="D276" s="4" t="s">
        <v>8221</v>
      </c>
      <c r="E276" s="4">
        <v>7</v>
      </c>
    </row>
    <row r="277" spans="1:5" x14ac:dyDescent="0.45">
      <c r="A277" s="4" t="s">
        <v>8219</v>
      </c>
      <c r="B277" s="4">
        <v>184</v>
      </c>
      <c r="D277" s="4" t="s">
        <v>8221</v>
      </c>
      <c r="E277" s="4">
        <v>7</v>
      </c>
    </row>
    <row r="278" spans="1:5" x14ac:dyDescent="0.45">
      <c r="A278" s="4" t="s">
        <v>8219</v>
      </c>
      <c r="B278" s="4">
        <v>196</v>
      </c>
      <c r="D278" s="4" t="s">
        <v>8221</v>
      </c>
      <c r="E278" s="4">
        <v>1</v>
      </c>
    </row>
    <row r="279" spans="1:5" x14ac:dyDescent="0.45">
      <c r="A279" s="4" t="s">
        <v>8219</v>
      </c>
      <c r="B279" s="4">
        <v>229</v>
      </c>
      <c r="D279" s="4" t="s">
        <v>8221</v>
      </c>
      <c r="E279" s="4">
        <v>114</v>
      </c>
    </row>
    <row r="280" spans="1:5" x14ac:dyDescent="0.45">
      <c r="A280" s="4" t="s">
        <v>8219</v>
      </c>
      <c r="B280" s="4">
        <v>67</v>
      </c>
      <c r="D280" s="4" t="s">
        <v>8221</v>
      </c>
      <c r="E280" s="4">
        <v>29</v>
      </c>
    </row>
    <row r="281" spans="1:5" x14ac:dyDescent="0.45">
      <c r="A281" s="4" t="s">
        <v>8219</v>
      </c>
      <c r="B281" s="4">
        <v>95</v>
      </c>
      <c r="D281" s="4" t="s">
        <v>8221</v>
      </c>
      <c r="E281" s="4">
        <v>890</v>
      </c>
    </row>
    <row r="282" spans="1:5" x14ac:dyDescent="0.45">
      <c r="A282" s="4" t="s">
        <v>8219</v>
      </c>
      <c r="B282" s="4">
        <v>62</v>
      </c>
      <c r="D282" s="4" t="s">
        <v>8221</v>
      </c>
      <c r="E282" s="4">
        <v>31</v>
      </c>
    </row>
    <row r="283" spans="1:5" x14ac:dyDescent="0.45">
      <c r="A283" s="4" t="s">
        <v>8219</v>
      </c>
      <c r="B283" s="4">
        <v>73</v>
      </c>
      <c r="D283" s="4" t="s">
        <v>8221</v>
      </c>
      <c r="E283" s="4">
        <v>21</v>
      </c>
    </row>
    <row r="284" spans="1:5" x14ac:dyDescent="0.45">
      <c r="A284" s="4" t="s">
        <v>8219</v>
      </c>
      <c r="B284" s="4">
        <v>43</v>
      </c>
      <c r="D284" s="4" t="s">
        <v>8221</v>
      </c>
      <c r="E284" s="4">
        <v>37</v>
      </c>
    </row>
    <row r="285" spans="1:5" x14ac:dyDescent="0.45">
      <c r="A285" s="4" t="s">
        <v>8219</v>
      </c>
      <c r="B285" s="4">
        <v>70</v>
      </c>
      <c r="D285" s="4" t="s">
        <v>8221</v>
      </c>
      <c r="E285" s="4">
        <v>7</v>
      </c>
    </row>
    <row r="286" spans="1:5" x14ac:dyDescent="0.45">
      <c r="A286" s="4" t="s">
        <v>8219</v>
      </c>
      <c r="B286" s="4">
        <v>271</v>
      </c>
      <c r="D286" s="4" t="s">
        <v>8221</v>
      </c>
      <c r="E286" s="4">
        <v>4</v>
      </c>
    </row>
    <row r="287" spans="1:5" x14ac:dyDescent="0.45">
      <c r="A287" s="4" t="s">
        <v>8219</v>
      </c>
      <c r="B287" s="4">
        <v>55</v>
      </c>
      <c r="D287" s="4" t="s">
        <v>8221</v>
      </c>
      <c r="E287" s="4">
        <v>5</v>
      </c>
    </row>
    <row r="288" spans="1:5" x14ac:dyDescent="0.45">
      <c r="A288" s="4" t="s">
        <v>8219</v>
      </c>
      <c r="B288" s="4">
        <v>35</v>
      </c>
      <c r="D288" s="4" t="s">
        <v>8221</v>
      </c>
      <c r="E288" s="4">
        <v>0</v>
      </c>
    </row>
    <row r="289" spans="1:5" x14ac:dyDescent="0.45">
      <c r="A289" s="4" t="s">
        <v>8219</v>
      </c>
      <c r="B289" s="4">
        <v>22</v>
      </c>
      <c r="D289" s="4" t="s">
        <v>8221</v>
      </c>
      <c r="E289" s="4">
        <v>456</v>
      </c>
    </row>
    <row r="290" spans="1:5" x14ac:dyDescent="0.45">
      <c r="A290" s="4" t="s">
        <v>8219</v>
      </c>
      <c r="B290" s="4">
        <v>38</v>
      </c>
      <c r="D290" s="4" t="s">
        <v>8221</v>
      </c>
      <c r="E290" s="4">
        <v>369</v>
      </c>
    </row>
    <row r="291" spans="1:5" x14ac:dyDescent="0.45">
      <c r="A291" s="4" t="s">
        <v>8219</v>
      </c>
      <c r="B291" s="4">
        <v>15</v>
      </c>
      <c r="D291" s="4" t="s">
        <v>8221</v>
      </c>
      <c r="E291" s="4">
        <v>2</v>
      </c>
    </row>
    <row r="292" spans="1:5" x14ac:dyDescent="0.45">
      <c r="A292" s="4" t="s">
        <v>8219</v>
      </c>
      <c r="B292" s="4">
        <v>7</v>
      </c>
      <c r="D292" s="4" t="s">
        <v>8221</v>
      </c>
      <c r="E292" s="4">
        <v>0</v>
      </c>
    </row>
    <row r="293" spans="1:5" x14ac:dyDescent="0.45">
      <c r="A293" s="4" t="s">
        <v>8219</v>
      </c>
      <c r="B293" s="4">
        <v>241</v>
      </c>
      <c r="D293" s="4" t="s">
        <v>8221</v>
      </c>
      <c r="E293" s="4">
        <v>338</v>
      </c>
    </row>
    <row r="294" spans="1:5" x14ac:dyDescent="0.45">
      <c r="A294" s="4" t="s">
        <v>8219</v>
      </c>
      <c r="B294" s="4">
        <v>55</v>
      </c>
      <c r="D294" s="4" t="s">
        <v>8221</v>
      </c>
      <c r="E294" s="4">
        <v>4</v>
      </c>
    </row>
    <row r="295" spans="1:5" x14ac:dyDescent="0.45">
      <c r="A295" s="4" t="s">
        <v>8219</v>
      </c>
      <c r="B295" s="4">
        <v>171</v>
      </c>
      <c r="D295" s="4" t="s">
        <v>8221</v>
      </c>
      <c r="E295" s="4">
        <v>1</v>
      </c>
    </row>
    <row r="296" spans="1:5" x14ac:dyDescent="0.45">
      <c r="A296" s="4" t="s">
        <v>8219</v>
      </c>
      <c r="B296" s="4">
        <v>208</v>
      </c>
      <c r="D296" s="4" t="s">
        <v>8221</v>
      </c>
      <c r="E296" s="4">
        <v>28</v>
      </c>
    </row>
    <row r="297" spans="1:5" x14ac:dyDescent="0.45">
      <c r="A297" s="4" t="s">
        <v>8219</v>
      </c>
      <c r="B297" s="4">
        <v>21</v>
      </c>
      <c r="D297" s="4" t="s">
        <v>8221</v>
      </c>
      <c r="E297" s="4">
        <v>12</v>
      </c>
    </row>
    <row r="298" spans="1:5" x14ac:dyDescent="0.45">
      <c r="A298" s="4" t="s">
        <v>8219</v>
      </c>
      <c r="B298" s="4">
        <v>25</v>
      </c>
      <c r="D298" s="4" t="s">
        <v>8221</v>
      </c>
      <c r="E298" s="4">
        <v>16</v>
      </c>
    </row>
    <row r="299" spans="1:5" x14ac:dyDescent="0.45">
      <c r="A299" s="4" t="s">
        <v>8219</v>
      </c>
      <c r="B299" s="4">
        <v>52</v>
      </c>
      <c r="D299" s="4" t="s">
        <v>8221</v>
      </c>
      <c r="E299" s="4">
        <v>4</v>
      </c>
    </row>
    <row r="300" spans="1:5" x14ac:dyDescent="0.45">
      <c r="A300" s="4" t="s">
        <v>8219</v>
      </c>
      <c r="B300" s="4">
        <v>104</v>
      </c>
      <c r="D300" s="4" t="s">
        <v>8221</v>
      </c>
      <c r="E300" s="4">
        <v>4</v>
      </c>
    </row>
    <row r="301" spans="1:5" x14ac:dyDescent="0.45">
      <c r="A301" s="4" t="s">
        <v>8219</v>
      </c>
      <c r="B301" s="4">
        <v>73</v>
      </c>
      <c r="D301" s="4" t="s">
        <v>8221</v>
      </c>
      <c r="E301" s="4">
        <v>10</v>
      </c>
    </row>
    <row r="302" spans="1:5" x14ac:dyDescent="0.45">
      <c r="A302" s="4" t="s">
        <v>8219</v>
      </c>
      <c r="B302" s="4">
        <v>34</v>
      </c>
      <c r="D302" s="4" t="s">
        <v>8221</v>
      </c>
      <c r="E302" s="4">
        <v>0</v>
      </c>
    </row>
    <row r="303" spans="1:5" x14ac:dyDescent="0.45">
      <c r="A303" s="4" t="s">
        <v>8219</v>
      </c>
      <c r="B303" s="4">
        <v>56</v>
      </c>
      <c r="D303" s="4" t="s">
        <v>8221</v>
      </c>
      <c r="E303" s="4">
        <v>6</v>
      </c>
    </row>
    <row r="304" spans="1:5" x14ac:dyDescent="0.45">
      <c r="A304" s="4" t="s">
        <v>8219</v>
      </c>
      <c r="B304" s="4">
        <v>31</v>
      </c>
      <c r="D304" s="4" t="s">
        <v>8221</v>
      </c>
      <c r="E304" s="4">
        <v>0</v>
      </c>
    </row>
    <row r="305" spans="1:5" x14ac:dyDescent="0.45">
      <c r="A305" s="4" t="s">
        <v>8219</v>
      </c>
      <c r="B305" s="4">
        <v>84</v>
      </c>
      <c r="D305" s="4" t="s">
        <v>8221</v>
      </c>
      <c r="E305" s="4">
        <v>1</v>
      </c>
    </row>
    <row r="306" spans="1:5" x14ac:dyDescent="0.45">
      <c r="A306" s="4" t="s">
        <v>8219</v>
      </c>
      <c r="B306" s="4">
        <v>130</v>
      </c>
      <c r="D306" s="4" t="s">
        <v>8221</v>
      </c>
      <c r="E306" s="4">
        <v>0</v>
      </c>
    </row>
    <row r="307" spans="1:5" x14ac:dyDescent="0.45">
      <c r="A307" s="4" t="s">
        <v>8219</v>
      </c>
      <c r="B307" s="4">
        <v>12</v>
      </c>
      <c r="D307" s="4" t="s">
        <v>8221</v>
      </c>
      <c r="E307" s="4">
        <v>44</v>
      </c>
    </row>
    <row r="308" spans="1:5" x14ac:dyDescent="0.45">
      <c r="A308" s="4" t="s">
        <v>8219</v>
      </c>
      <c r="B308" s="4">
        <v>23</v>
      </c>
      <c r="D308" s="4" t="s">
        <v>8221</v>
      </c>
      <c r="E308" s="4">
        <v>0</v>
      </c>
    </row>
    <row r="309" spans="1:5" x14ac:dyDescent="0.45">
      <c r="A309" s="4" t="s">
        <v>8219</v>
      </c>
      <c r="B309" s="4">
        <v>158</v>
      </c>
      <c r="D309" s="4" t="s">
        <v>8221</v>
      </c>
      <c r="E309" s="4">
        <v>3</v>
      </c>
    </row>
    <row r="310" spans="1:5" x14ac:dyDescent="0.45">
      <c r="A310" s="4" t="s">
        <v>8219</v>
      </c>
      <c r="B310" s="4">
        <v>30</v>
      </c>
      <c r="D310" s="4" t="s">
        <v>8221</v>
      </c>
      <c r="E310" s="4">
        <v>0</v>
      </c>
    </row>
    <row r="311" spans="1:5" x14ac:dyDescent="0.45">
      <c r="A311" s="4" t="s">
        <v>8219</v>
      </c>
      <c r="B311" s="4">
        <v>18</v>
      </c>
      <c r="D311" s="4" t="s">
        <v>8221</v>
      </c>
      <c r="E311" s="4">
        <v>52</v>
      </c>
    </row>
    <row r="312" spans="1:5" x14ac:dyDescent="0.45">
      <c r="A312" s="4" t="s">
        <v>8219</v>
      </c>
      <c r="B312" s="4">
        <v>29</v>
      </c>
      <c r="D312" s="4" t="s">
        <v>8221</v>
      </c>
      <c r="E312" s="4">
        <v>0</v>
      </c>
    </row>
    <row r="313" spans="1:5" x14ac:dyDescent="0.45">
      <c r="A313" s="4" t="s">
        <v>8219</v>
      </c>
      <c r="B313" s="4">
        <v>31</v>
      </c>
      <c r="D313" s="4" t="s">
        <v>8221</v>
      </c>
      <c r="E313" s="4">
        <v>1</v>
      </c>
    </row>
    <row r="314" spans="1:5" x14ac:dyDescent="0.45">
      <c r="A314" s="4" t="s">
        <v>8219</v>
      </c>
      <c r="B314" s="4">
        <v>173</v>
      </c>
      <c r="D314" s="4" t="s">
        <v>8221</v>
      </c>
      <c r="E314" s="4">
        <v>1</v>
      </c>
    </row>
    <row r="315" spans="1:5" x14ac:dyDescent="0.45">
      <c r="A315" s="4" t="s">
        <v>8219</v>
      </c>
      <c r="B315" s="4">
        <v>17</v>
      </c>
      <c r="D315" s="4" t="s">
        <v>8221</v>
      </c>
      <c r="E315" s="4">
        <v>2</v>
      </c>
    </row>
    <row r="316" spans="1:5" x14ac:dyDescent="0.45">
      <c r="A316" s="4" t="s">
        <v>8219</v>
      </c>
      <c r="B316" s="4">
        <v>48</v>
      </c>
      <c r="D316" s="4" t="s">
        <v>8221</v>
      </c>
      <c r="E316" s="4">
        <v>9</v>
      </c>
    </row>
    <row r="317" spans="1:5" x14ac:dyDescent="0.45">
      <c r="A317" s="4" t="s">
        <v>8219</v>
      </c>
      <c r="B317" s="4">
        <v>59</v>
      </c>
      <c r="D317" s="4" t="s">
        <v>8221</v>
      </c>
      <c r="E317" s="4">
        <v>5</v>
      </c>
    </row>
    <row r="318" spans="1:5" x14ac:dyDescent="0.45">
      <c r="A318" s="4" t="s">
        <v>8219</v>
      </c>
      <c r="B318" s="4">
        <v>39</v>
      </c>
      <c r="D318" s="4" t="s">
        <v>8221</v>
      </c>
      <c r="E318" s="4">
        <v>57</v>
      </c>
    </row>
    <row r="319" spans="1:5" x14ac:dyDescent="0.45">
      <c r="A319" s="4" t="s">
        <v>8219</v>
      </c>
      <c r="B319" s="4">
        <v>59</v>
      </c>
      <c r="D319" s="4" t="s">
        <v>8221</v>
      </c>
      <c r="E319" s="4">
        <v>3</v>
      </c>
    </row>
    <row r="320" spans="1:5" x14ac:dyDescent="0.45">
      <c r="A320" s="4" t="s">
        <v>8219</v>
      </c>
      <c r="B320" s="4">
        <v>60</v>
      </c>
      <c r="D320" s="4" t="s">
        <v>8221</v>
      </c>
      <c r="E320" s="4">
        <v>1</v>
      </c>
    </row>
    <row r="321" spans="1:5" x14ac:dyDescent="0.45">
      <c r="A321" s="4" t="s">
        <v>8219</v>
      </c>
      <c r="B321" s="4">
        <v>20</v>
      </c>
      <c r="D321" s="4" t="s">
        <v>8221</v>
      </c>
      <c r="E321" s="4">
        <v>6</v>
      </c>
    </row>
    <row r="322" spans="1:5" x14ac:dyDescent="0.45">
      <c r="A322" s="4" t="s">
        <v>8219</v>
      </c>
      <c r="B322" s="4">
        <v>2</v>
      </c>
      <c r="D322" s="4" t="s">
        <v>8221</v>
      </c>
      <c r="E322" s="4">
        <v>48</v>
      </c>
    </row>
    <row r="323" spans="1:5" x14ac:dyDescent="0.45">
      <c r="A323" s="4" t="s">
        <v>8219</v>
      </c>
      <c r="B323" s="4">
        <v>315</v>
      </c>
      <c r="D323" s="4" t="s">
        <v>8221</v>
      </c>
      <c r="E323" s="4">
        <v>2</v>
      </c>
    </row>
    <row r="324" spans="1:5" x14ac:dyDescent="0.45">
      <c r="A324" s="4" t="s">
        <v>8219</v>
      </c>
      <c r="B324" s="4">
        <v>2174</v>
      </c>
      <c r="D324" s="4" t="s">
        <v>8221</v>
      </c>
      <c r="E324" s="4">
        <v>4</v>
      </c>
    </row>
    <row r="325" spans="1:5" x14ac:dyDescent="0.45">
      <c r="A325" s="4" t="s">
        <v>8219</v>
      </c>
      <c r="B325" s="4">
        <v>152</v>
      </c>
      <c r="D325" s="4" t="s">
        <v>8221</v>
      </c>
      <c r="E325" s="4">
        <v>5</v>
      </c>
    </row>
    <row r="326" spans="1:5" x14ac:dyDescent="0.45">
      <c r="A326" s="4" t="s">
        <v>8219</v>
      </c>
      <c r="B326" s="4">
        <v>1021</v>
      </c>
      <c r="D326" s="4" t="s">
        <v>8221</v>
      </c>
      <c r="E326" s="4">
        <v>79</v>
      </c>
    </row>
    <row r="327" spans="1:5" x14ac:dyDescent="0.45">
      <c r="A327" s="4" t="s">
        <v>8219</v>
      </c>
      <c r="B327" s="4">
        <v>237</v>
      </c>
      <c r="D327" s="4" t="s">
        <v>8221</v>
      </c>
      <c r="E327" s="4">
        <v>2</v>
      </c>
    </row>
    <row r="328" spans="1:5" x14ac:dyDescent="0.45">
      <c r="A328" s="4" t="s">
        <v>8219</v>
      </c>
      <c r="B328" s="4">
        <v>27</v>
      </c>
      <c r="D328" s="4" t="s">
        <v>8221</v>
      </c>
      <c r="E328" s="4">
        <v>11</v>
      </c>
    </row>
    <row r="329" spans="1:5" x14ac:dyDescent="0.45">
      <c r="A329" s="4" t="s">
        <v>8219</v>
      </c>
      <c r="B329" s="4">
        <v>17</v>
      </c>
      <c r="D329" s="4" t="s">
        <v>8221</v>
      </c>
      <c r="E329" s="4">
        <v>11</v>
      </c>
    </row>
    <row r="330" spans="1:5" x14ac:dyDescent="0.45">
      <c r="A330" s="4" t="s">
        <v>8219</v>
      </c>
      <c r="B330" s="4">
        <v>27</v>
      </c>
      <c r="D330" s="4" t="s">
        <v>8221</v>
      </c>
      <c r="E330" s="4">
        <v>1</v>
      </c>
    </row>
    <row r="331" spans="1:5" x14ac:dyDescent="0.45">
      <c r="A331" s="4" t="s">
        <v>8219</v>
      </c>
      <c r="B331" s="4">
        <v>82</v>
      </c>
      <c r="D331" s="4" t="s">
        <v>8221</v>
      </c>
      <c r="E331" s="4">
        <v>3</v>
      </c>
    </row>
    <row r="332" spans="1:5" x14ac:dyDescent="0.45">
      <c r="A332" s="4" t="s">
        <v>8219</v>
      </c>
      <c r="B332" s="4">
        <v>48</v>
      </c>
      <c r="D332" s="4" t="s">
        <v>8221</v>
      </c>
      <c r="E332" s="4">
        <v>5</v>
      </c>
    </row>
    <row r="333" spans="1:5" x14ac:dyDescent="0.45">
      <c r="A333" s="4" t="s">
        <v>8219</v>
      </c>
      <c r="B333" s="4">
        <v>105</v>
      </c>
      <c r="D333" s="4" t="s">
        <v>8221</v>
      </c>
      <c r="E333" s="4">
        <v>12</v>
      </c>
    </row>
    <row r="334" spans="1:5" x14ac:dyDescent="0.45">
      <c r="A334" s="4" t="s">
        <v>8219</v>
      </c>
      <c r="B334" s="4">
        <v>28</v>
      </c>
      <c r="D334" s="4" t="s">
        <v>8221</v>
      </c>
      <c r="E334" s="4">
        <v>2</v>
      </c>
    </row>
    <row r="335" spans="1:5" x14ac:dyDescent="0.45">
      <c r="A335" s="4" t="s">
        <v>8219</v>
      </c>
      <c r="B335" s="4">
        <v>1107</v>
      </c>
      <c r="D335" s="4" t="s">
        <v>8221</v>
      </c>
      <c r="E335" s="4">
        <v>5</v>
      </c>
    </row>
    <row r="336" spans="1:5" x14ac:dyDescent="0.45">
      <c r="A336" s="4" t="s">
        <v>8219</v>
      </c>
      <c r="B336" s="4">
        <v>1013</v>
      </c>
      <c r="D336" s="4" t="s">
        <v>8221</v>
      </c>
      <c r="E336" s="4">
        <v>21</v>
      </c>
    </row>
    <row r="337" spans="1:5" x14ac:dyDescent="0.45">
      <c r="A337" s="4" t="s">
        <v>8219</v>
      </c>
      <c r="B337" s="4">
        <v>274</v>
      </c>
      <c r="D337" s="4" t="s">
        <v>8221</v>
      </c>
      <c r="E337" s="4">
        <v>0</v>
      </c>
    </row>
    <row r="338" spans="1:5" x14ac:dyDescent="0.45">
      <c r="A338" s="4" t="s">
        <v>8219</v>
      </c>
      <c r="B338" s="4">
        <v>87</v>
      </c>
      <c r="D338" s="4" t="s">
        <v>8221</v>
      </c>
      <c r="E338" s="4">
        <v>45</v>
      </c>
    </row>
    <row r="339" spans="1:5" x14ac:dyDescent="0.45">
      <c r="A339" s="4" t="s">
        <v>8219</v>
      </c>
      <c r="B339" s="4">
        <v>99</v>
      </c>
      <c r="D339" s="4" t="s">
        <v>8221</v>
      </c>
      <c r="E339" s="4">
        <v>29</v>
      </c>
    </row>
    <row r="340" spans="1:5" x14ac:dyDescent="0.45">
      <c r="A340" s="4" t="s">
        <v>8219</v>
      </c>
      <c r="B340" s="4">
        <v>276</v>
      </c>
      <c r="D340" s="4" t="s">
        <v>8221</v>
      </c>
      <c r="E340" s="4">
        <v>2</v>
      </c>
    </row>
    <row r="341" spans="1:5" x14ac:dyDescent="0.45">
      <c r="A341" s="4" t="s">
        <v>8219</v>
      </c>
      <c r="B341" s="4">
        <v>21</v>
      </c>
      <c r="D341" s="4" t="s">
        <v>8221</v>
      </c>
      <c r="E341" s="4">
        <v>30</v>
      </c>
    </row>
    <row r="342" spans="1:5" x14ac:dyDescent="0.45">
      <c r="A342" s="4" t="s">
        <v>8219</v>
      </c>
      <c r="B342" s="4">
        <v>41</v>
      </c>
      <c r="D342" s="4" t="s">
        <v>8221</v>
      </c>
      <c r="E342" s="4">
        <v>8</v>
      </c>
    </row>
    <row r="343" spans="1:5" x14ac:dyDescent="0.45">
      <c r="A343" s="4" t="s">
        <v>8219</v>
      </c>
      <c r="B343" s="4">
        <v>119</v>
      </c>
      <c r="D343" s="4" t="s">
        <v>8221</v>
      </c>
      <c r="E343" s="4">
        <v>1</v>
      </c>
    </row>
    <row r="344" spans="1:5" x14ac:dyDescent="0.45">
      <c r="A344" s="4" t="s">
        <v>8219</v>
      </c>
      <c r="B344" s="4">
        <v>153</v>
      </c>
      <c r="D344" s="4" t="s">
        <v>8221</v>
      </c>
      <c r="E344" s="4">
        <v>14</v>
      </c>
    </row>
    <row r="345" spans="1:5" x14ac:dyDescent="0.45">
      <c r="A345" s="4" t="s">
        <v>8219</v>
      </c>
      <c r="B345" s="4">
        <v>100</v>
      </c>
      <c r="D345" s="4" t="s">
        <v>8221</v>
      </c>
      <c r="E345" s="4">
        <v>24</v>
      </c>
    </row>
    <row r="346" spans="1:5" x14ac:dyDescent="0.45">
      <c r="A346" s="4" t="s">
        <v>8219</v>
      </c>
      <c r="B346" s="4">
        <v>143</v>
      </c>
      <c r="D346" s="4" t="s">
        <v>8221</v>
      </c>
      <c r="E346" s="4">
        <v>2</v>
      </c>
    </row>
    <row r="347" spans="1:5" x14ac:dyDescent="0.45">
      <c r="A347" s="4" t="s">
        <v>8219</v>
      </c>
      <c r="B347" s="4">
        <v>140</v>
      </c>
      <c r="D347" s="4" t="s">
        <v>8221</v>
      </c>
      <c r="E347" s="4">
        <v>21</v>
      </c>
    </row>
    <row r="348" spans="1:5" x14ac:dyDescent="0.45">
      <c r="A348" s="4" t="s">
        <v>8219</v>
      </c>
      <c r="B348" s="4">
        <v>35</v>
      </c>
      <c r="D348" s="4" t="s">
        <v>8221</v>
      </c>
      <c r="E348" s="4">
        <v>7</v>
      </c>
    </row>
    <row r="349" spans="1:5" x14ac:dyDescent="0.45">
      <c r="A349" s="4" t="s">
        <v>8219</v>
      </c>
      <c r="B349" s="4">
        <v>149</v>
      </c>
      <c r="D349" s="4" t="s">
        <v>8221</v>
      </c>
      <c r="E349" s="4">
        <v>0</v>
      </c>
    </row>
    <row r="350" spans="1:5" x14ac:dyDescent="0.45">
      <c r="A350" s="4" t="s">
        <v>8219</v>
      </c>
      <c r="B350" s="4">
        <v>130</v>
      </c>
      <c r="D350" s="4" t="s">
        <v>8221</v>
      </c>
      <c r="E350" s="4">
        <v>4</v>
      </c>
    </row>
    <row r="351" spans="1:5" x14ac:dyDescent="0.45">
      <c r="A351" s="4" t="s">
        <v>8219</v>
      </c>
      <c r="B351" s="4">
        <v>120</v>
      </c>
      <c r="D351" s="4" t="s">
        <v>8221</v>
      </c>
      <c r="E351" s="4">
        <v>32</v>
      </c>
    </row>
    <row r="352" spans="1:5" x14ac:dyDescent="0.45">
      <c r="A352" s="4" t="s">
        <v>8219</v>
      </c>
      <c r="B352" s="4">
        <v>265</v>
      </c>
      <c r="D352" s="4" t="s">
        <v>8221</v>
      </c>
      <c r="E352" s="4">
        <v>4</v>
      </c>
    </row>
    <row r="353" spans="1:5" x14ac:dyDescent="0.45">
      <c r="A353" s="4" t="s">
        <v>8219</v>
      </c>
      <c r="B353" s="4">
        <v>71</v>
      </c>
      <c r="D353" s="4" t="s">
        <v>8221</v>
      </c>
      <c r="E353" s="4">
        <v>9</v>
      </c>
    </row>
    <row r="354" spans="1:5" x14ac:dyDescent="0.45">
      <c r="A354" s="4" t="s">
        <v>8219</v>
      </c>
      <c r="B354" s="4">
        <v>13</v>
      </c>
      <c r="D354" s="4" t="s">
        <v>8221</v>
      </c>
      <c r="E354" s="4">
        <v>17</v>
      </c>
    </row>
    <row r="355" spans="1:5" x14ac:dyDescent="0.45">
      <c r="A355" s="4" t="s">
        <v>8219</v>
      </c>
      <c r="B355" s="4">
        <v>169</v>
      </c>
      <c r="D355" s="4" t="s">
        <v>8221</v>
      </c>
      <c r="E355" s="4">
        <v>5</v>
      </c>
    </row>
    <row r="356" spans="1:5" x14ac:dyDescent="0.45">
      <c r="A356" s="4" t="s">
        <v>8219</v>
      </c>
      <c r="B356" s="4">
        <v>57</v>
      </c>
      <c r="D356" s="4" t="s">
        <v>8221</v>
      </c>
      <c r="E356" s="4">
        <v>53</v>
      </c>
    </row>
    <row r="357" spans="1:5" x14ac:dyDescent="0.45">
      <c r="A357" s="4" t="s">
        <v>8219</v>
      </c>
      <c r="B357" s="4">
        <v>229</v>
      </c>
      <c r="D357" s="4" t="s">
        <v>8221</v>
      </c>
      <c r="E357" s="4">
        <v>7</v>
      </c>
    </row>
    <row r="358" spans="1:5" x14ac:dyDescent="0.45">
      <c r="A358" s="4" t="s">
        <v>8219</v>
      </c>
      <c r="B358" s="4">
        <v>108</v>
      </c>
      <c r="D358" s="4" t="s">
        <v>8221</v>
      </c>
      <c r="E358" s="4">
        <v>72</v>
      </c>
    </row>
    <row r="359" spans="1:5" x14ac:dyDescent="0.45">
      <c r="A359" s="4" t="s">
        <v>8219</v>
      </c>
      <c r="B359" s="4">
        <v>108</v>
      </c>
      <c r="D359" s="4" t="s">
        <v>8221</v>
      </c>
      <c r="E359" s="4">
        <v>0</v>
      </c>
    </row>
    <row r="360" spans="1:5" x14ac:dyDescent="0.45">
      <c r="A360" s="4" t="s">
        <v>8219</v>
      </c>
      <c r="B360" s="4">
        <v>41</v>
      </c>
      <c r="D360" s="4" t="s">
        <v>8221</v>
      </c>
      <c r="E360" s="4">
        <v>2</v>
      </c>
    </row>
    <row r="361" spans="1:5" x14ac:dyDescent="0.45">
      <c r="A361" s="4" t="s">
        <v>8219</v>
      </c>
      <c r="B361" s="4">
        <v>139</v>
      </c>
      <c r="D361" s="4" t="s">
        <v>8221</v>
      </c>
      <c r="E361" s="4">
        <v>8</v>
      </c>
    </row>
    <row r="362" spans="1:5" x14ac:dyDescent="0.45">
      <c r="A362" s="4" t="s">
        <v>8219</v>
      </c>
      <c r="B362" s="4">
        <v>19</v>
      </c>
      <c r="D362" s="4" t="s">
        <v>8221</v>
      </c>
      <c r="E362" s="4">
        <v>2</v>
      </c>
    </row>
    <row r="363" spans="1:5" x14ac:dyDescent="0.45">
      <c r="A363" s="4" t="s">
        <v>8219</v>
      </c>
      <c r="B363" s="4">
        <v>94</v>
      </c>
      <c r="D363" s="4" t="s">
        <v>8221</v>
      </c>
      <c r="E363" s="4">
        <v>0</v>
      </c>
    </row>
    <row r="364" spans="1:5" x14ac:dyDescent="0.45">
      <c r="A364" s="4" t="s">
        <v>8219</v>
      </c>
      <c r="B364" s="4">
        <v>23</v>
      </c>
      <c r="D364" s="4" t="s">
        <v>8221</v>
      </c>
      <c r="E364" s="4">
        <v>3</v>
      </c>
    </row>
    <row r="365" spans="1:5" x14ac:dyDescent="0.45">
      <c r="A365" s="4" t="s">
        <v>8219</v>
      </c>
      <c r="B365" s="4">
        <v>15</v>
      </c>
      <c r="D365" s="4" t="s">
        <v>8221</v>
      </c>
      <c r="E365" s="4">
        <v>4</v>
      </c>
    </row>
    <row r="366" spans="1:5" x14ac:dyDescent="0.45">
      <c r="A366" s="4" t="s">
        <v>8219</v>
      </c>
      <c r="B366" s="4">
        <v>62</v>
      </c>
      <c r="D366" s="4" t="s">
        <v>8221</v>
      </c>
      <c r="E366" s="4">
        <v>3</v>
      </c>
    </row>
    <row r="367" spans="1:5" x14ac:dyDescent="0.45">
      <c r="A367" s="4" t="s">
        <v>8219</v>
      </c>
      <c r="B367" s="4">
        <v>74</v>
      </c>
      <c r="D367" s="4" t="s">
        <v>8221</v>
      </c>
      <c r="E367" s="4">
        <v>6</v>
      </c>
    </row>
    <row r="368" spans="1:5" x14ac:dyDescent="0.45">
      <c r="A368" s="4" t="s">
        <v>8219</v>
      </c>
      <c r="B368" s="4">
        <v>97</v>
      </c>
      <c r="D368" s="4" t="s">
        <v>8221</v>
      </c>
      <c r="E368" s="4">
        <v>0</v>
      </c>
    </row>
    <row r="369" spans="1:5" x14ac:dyDescent="0.45">
      <c r="A369" s="4" t="s">
        <v>8219</v>
      </c>
      <c r="B369" s="4">
        <v>55</v>
      </c>
      <c r="D369" s="4" t="s">
        <v>8221</v>
      </c>
      <c r="E369" s="4">
        <v>0</v>
      </c>
    </row>
    <row r="370" spans="1:5" x14ac:dyDescent="0.45">
      <c r="A370" s="4" t="s">
        <v>8219</v>
      </c>
      <c r="B370" s="4">
        <v>44</v>
      </c>
      <c r="D370" s="4" t="s">
        <v>8221</v>
      </c>
      <c r="E370" s="4">
        <v>0</v>
      </c>
    </row>
    <row r="371" spans="1:5" x14ac:dyDescent="0.45">
      <c r="A371" s="4" t="s">
        <v>8219</v>
      </c>
      <c r="B371" s="4">
        <v>110</v>
      </c>
      <c r="D371" s="4" t="s">
        <v>8221</v>
      </c>
      <c r="E371" s="4">
        <v>8</v>
      </c>
    </row>
    <row r="372" spans="1:5" x14ac:dyDescent="0.45">
      <c r="A372" s="4" t="s">
        <v>8219</v>
      </c>
      <c r="B372" s="4">
        <v>59</v>
      </c>
      <c r="D372" s="4" t="s">
        <v>8221</v>
      </c>
      <c r="E372" s="4">
        <v>5</v>
      </c>
    </row>
    <row r="373" spans="1:5" x14ac:dyDescent="0.45">
      <c r="A373" s="4" t="s">
        <v>8219</v>
      </c>
      <c r="B373" s="4">
        <v>62</v>
      </c>
      <c r="D373" s="4" t="s">
        <v>8221</v>
      </c>
      <c r="E373" s="4">
        <v>0</v>
      </c>
    </row>
    <row r="374" spans="1:5" x14ac:dyDescent="0.45">
      <c r="A374" s="4" t="s">
        <v>8219</v>
      </c>
      <c r="B374" s="4">
        <v>105</v>
      </c>
      <c r="D374" s="4" t="s">
        <v>8221</v>
      </c>
      <c r="E374" s="4">
        <v>2</v>
      </c>
    </row>
    <row r="375" spans="1:5" x14ac:dyDescent="0.45">
      <c r="A375" s="4" t="s">
        <v>8219</v>
      </c>
      <c r="B375" s="4">
        <v>26</v>
      </c>
      <c r="D375" s="4" t="s">
        <v>8221</v>
      </c>
      <c r="E375" s="4">
        <v>24</v>
      </c>
    </row>
    <row r="376" spans="1:5" x14ac:dyDescent="0.45">
      <c r="A376" s="4" t="s">
        <v>8219</v>
      </c>
      <c r="B376" s="4">
        <v>49</v>
      </c>
      <c r="D376" s="4" t="s">
        <v>8221</v>
      </c>
      <c r="E376" s="4">
        <v>0</v>
      </c>
    </row>
    <row r="377" spans="1:5" x14ac:dyDescent="0.45">
      <c r="A377" s="4" t="s">
        <v>8219</v>
      </c>
      <c r="B377" s="4">
        <v>68</v>
      </c>
      <c r="D377" s="4" t="s">
        <v>8221</v>
      </c>
      <c r="E377" s="4">
        <v>9</v>
      </c>
    </row>
    <row r="378" spans="1:5" x14ac:dyDescent="0.45">
      <c r="A378" s="4" t="s">
        <v>8219</v>
      </c>
      <c r="B378" s="4">
        <v>22</v>
      </c>
      <c r="D378" s="4" t="s">
        <v>8221</v>
      </c>
      <c r="E378" s="4">
        <v>0</v>
      </c>
    </row>
    <row r="379" spans="1:5" x14ac:dyDescent="0.45">
      <c r="A379" s="4" t="s">
        <v>8219</v>
      </c>
      <c r="B379" s="4">
        <v>18</v>
      </c>
      <c r="D379" s="4" t="s">
        <v>8221</v>
      </c>
      <c r="E379" s="4">
        <v>1</v>
      </c>
    </row>
    <row r="380" spans="1:5" x14ac:dyDescent="0.45">
      <c r="A380" s="4" t="s">
        <v>8219</v>
      </c>
      <c r="B380" s="4">
        <v>19</v>
      </c>
      <c r="D380" s="4" t="s">
        <v>8221</v>
      </c>
      <c r="E380" s="4">
        <v>10</v>
      </c>
    </row>
    <row r="381" spans="1:5" x14ac:dyDescent="0.45">
      <c r="A381" s="4" t="s">
        <v>8219</v>
      </c>
      <c r="B381" s="4">
        <v>99</v>
      </c>
      <c r="D381" s="4" t="s">
        <v>8221</v>
      </c>
      <c r="E381" s="4">
        <v>1</v>
      </c>
    </row>
    <row r="382" spans="1:5" x14ac:dyDescent="0.45">
      <c r="A382" s="4" t="s">
        <v>8219</v>
      </c>
      <c r="B382" s="4">
        <v>27</v>
      </c>
      <c r="D382" s="4" t="s">
        <v>8221</v>
      </c>
      <c r="E382" s="4">
        <v>0</v>
      </c>
    </row>
    <row r="383" spans="1:5" x14ac:dyDescent="0.45">
      <c r="A383" s="4" t="s">
        <v>8219</v>
      </c>
      <c r="B383" s="4">
        <v>25</v>
      </c>
      <c r="D383" s="4" t="s">
        <v>8221</v>
      </c>
      <c r="E383" s="4">
        <v>20</v>
      </c>
    </row>
    <row r="384" spans="1:5" x14ac:dyDescent="0.45">
      <c r="A384" s="4" t="s">
        <v>8219</v>
      </c>
      <c r="B384" s="4">
        <v>14</v>
      </c>
      <c r="D384" s="4" t="s">
        <v>8221</v>
      </c>
      <c r="E384" s="4">
        <v>30</v>
      </c>
    </row>
    <row r="385" spans="1:5" x14ac:dyDescent="0.45">
      <c r="A385" s="4" t="s">
        <v>8219</v>
      </c>
      <c r="B385" s="4">
        <v>35</v>
      </c>
      <c r="D385" s="4" t="s">
        <v>8221</v>
      </c>
      <c r="E385" s="4">
        <v>6</v>
      </c>
    </row>
    <row r="386" spans="1:5" x14ac:dyDescent="0.45">
      <c r="A386" s="4" t="s">
        <v>8219</v>
      </c>
      <c r="B386" s="4">
        <v>10</v>
      </c>
      <c r="D386" s="4" t="s">
        <v>8221</v>
      </c>
      <c r="E386" s="4">
        <v>15</v>
      </c>
    </row>
    <row r="387" spans="1:5" x14ac:dyDescent="0.45">
      <c r="A387" s="4" t="s">
        <v>8219</v>
      </c>
      <c r="B387" s="4">
        <v>29</v>
      </c>
      <c r="D387" s="4" t="s">
        <v>8221</v>
      </c>
      <c r="E387" s="4">
        <v>5</v>
      </c>
    </row>
    <row r="388" spans="1:5" x14ac:dyDescent="0.45">
      <c r="A388" s="4" t="s">
        <v>8219</v>
      </c>
      <c r="B388" s="4">
        <v>44</v>
      </c>
      <c r="D388" s="4" t="s">
        <v>8221</v>
      </c>
      <c r="E388" s="4">
        <v>0</v>
      </c>
    </row>
    <row r="389" spans="1:5" x14ac:dyDescent="0.45">
      <c r="A389" s="4" t="s">
        <v>8219</v>
      </c>
      <c r="B389" s="4">
        <v>17</v>
      </c>
      <c r="D389" s="4" t="s">
        <v>8221</v>
      </c>
      <c r="E389" s="4">
        <v>0</v>
      </c>
    </row>
    <row r="390" spans="1:5" x14ac:dyDescent="0.45">
      <c r="A390" s="4" t="s">
        <v>8219</v>
      </c>
      <c r="B390" s="4">
        <v>34</v>
      </c>
      <c r="D390" s="4" t="s">
        <v>8221</v>
      </c>
      <c r="E390" s="4">
        <v>28</v>
      </c>
    </row>
    <row r="391" spans="1:5" x14ac:dyDescent="0.45">
      <c r="A391" s="4" t="s">
        <v>8219</v>
      </c>
      <c r="B391" s="4">
        <v>14</v>
      </c>
      <c r="D391" s="4" t="s">
        <v>8221</v>
      </c>
      <c r="E391" s="4">
        <v>0</v>
      </c>
    </row>
    <row r="392" spans="1:5" x14ac:dyDescent="0.45">
      <c r="A392" s="4" t="s">
        <v>8219</v>
      </c>
      <c r="B392" s="4">
        <v>156</v>
      </c>
      <c r="D392" s="4" t="s">
        <v>8221</v>
      </c>
      <c r="E392" s="4">
        <v>5</v>
      </c>
    </row>
    <row r="393" spans="1:5" x14ac:dyDescent="0.45">
      <c r="A393" s="4" t="s">
        <v>8219</v>
      </c>
      <c r="B393" s="4">
        <v>128</v>
      </c>
      <c r="D393" s="4" t="s">
        <v>8221</v>
      </c>
      <c r="E393" s="4">
        <v>7</v>
      </c>
    </row>
    <row r="394" spans="1:5" x14ac:dyDescent="0.45">
      <c r="A394" s="4" t="s">
        <v>8219</v>
      </c>
      <c r="B394" s="4">
        <v>60</v>
      </c>
      <c r="D394" s="4" t="s">
        <v>8221</v>
      </c>
      <c r="E394" s="4">
        <v>30</v>
      </c>
    </row>
    <row r="395" spans="1:5" x14ac:dyDescent="0.45">
      <c r="A395" s="4" t="s">
        <v>8219</v>
      </c>
      <c r="B395" s="4">
        <v>32</v>
      </c>
      <c r="D395" s="4" t="s">
        <v>8221</v>
      </c>
      <c r="E395" s="4">
        <v>2</v>
      </c>
    </row>
    <row r="396" spans="1:5" x14ac:dyDescent="0.45">
      <c r="A396" s="4" t="s">
        <v>8219</v>
      </c>
      <c r="B396" s="4">
        <v>53</v>
      </c>
      <c r="D396" s="4" t="s">
        <v>8221</v>
      </c>
      <c r="E396" s="4">
        <v>30</v>
      </c>
    </row>
    <row r="397" spans="1:5" x14ac:dyDescent="0.45">
      <c r="A397" s="4" t="s">
        <v>8219</v>
      </c>
      <c r="B397" s="4">
        <v>184</v>
      </c>
      <c r="D397" s="4" t="s">
        <v>8221</v>
      </c>
      <c r="E397" s="4">
        <v>2</v>
      </c>
    </row>
    <row r="398" spans="1:5" x14ac:dyDescent="0.45">
      <c r="A398" s="4" t="s">
        <v>8219</v>
      </c>
      <c r="B398" s="4">
        <v>90</v>
      </c>
      <c r="D398" s="4" t="s">
        <v>8221</v>
      </c>
      <c r="E398" s="4">
        <v>0</v>
      </c>
    </row>
    <row r="399" spans="1:5" x14ac:dyDescent="0.45">
      <c r="A399" s="4" t="s">
        <v>8219</v>
      </c>
      <c r="B399" s="4">
        <v>71</v>
      </c>
      <c r="D399" s="4" t="s">
        <v>8221</v>
      </c>
      <c r="E399" s="4">
        <v>2</v>
      </c>
    </row>
    <row r="400" spans="1:5" x14ac:dyDescent="0.45">
      <c r="A400" s="4" t="s">
        <v>8219</v>
      </c>
      <c r="B400" s="4">
        <v>87</v>
      </c>
      <c r="D400" s="4" t="s">
        <v>8221</v>
      </c>
      <c r="E400" s="4">
        <v>1</v>
      </c>
    </row>
    <row r="401" spans="1:5" x14ac:dyDescent="0.45">
      <c r="A401" s="4" t="s">
        <v>8219</v>
      </c>
      <c r="B401" s="4">
        <v>28</v>
      </c>
      <c r="D401" s="4" t="s">
        <v>8221</v>
      </c>
      <c r="E401" s="4">
        <v>2</v>
      </c>
    </row>
    <row r="402" spans="1:5" x14ac:dyDescent="0.45">
      <c r="A402" s="4" t="s">
        <v>8219</v>
      </c>
      <c r="B402" s="4">
        <v>56</v>
      </c>
      <c r="D402" s="4" t="s">
        <v>8221</v>
      </c>
      <c r="E402" s="4">
        <v>14</v>
      </c>
    </row>
    <row r="403" spans="1:5" x14ac:dyDescent="0.45">
      <c r="A403" s="4" t="s">
        <v>8219</v>
      </c>
      <c r="B403" s="4">
        <v>51</v>
      </c>
      <c r="D403" s="4" t="s">
        <v>8221</v>
      </c>
      <c r="E403" s="4">
        <v>31</v>
      </c>
    </row>
    <row r="404" spans="1:5" x14ac:dyDescent="0.45">
      <c r="A404" s="4" t="s">
        <v>8219</v>
      </c>
      <c r="B404" s="4">
        <v>75</v>
      </c>
      <c r="D404" s="4" t="s">
        <v>8221</v>
      </c>
      <c r="E404" s="4">
        <v>16</v>
      </c>
    </row>
    <row r="405" spans="1:5" x14ac:dyDescent="0.45">
      <c r="A405" s="4" t="s">
        <v>8219</v>
      </c>
      <c r="B405" s="4">
        <v>38</v>
      </c>
      <c r="D405" s="4" t="s">
        <v>8221</v>
      </c>
      <c r="E405" s="4">
        <v>12</v>
      </c>
    </row>
    <row r="406" spans="1:5" x14ac:dyDescent="0.45">
      <c r="A406" s="4" t="s">
        <v>8219</v>
      </c>
      <c r="B406" s="4">
        <v>18</v>
      </c>
      <c r="D406" s="4" t="s">
        <v>8221</v>
      </c>
      <c r="E406" s="4">
        <v>96</v>
      </c>
    </row>
    <row r="407" spans="1:5" x14ac:dyDescent="0.45">
      <c r="A407" s="4" t="s">
        <v>8219</v>
      </c>
      <c r="B407" s="4">
        <v>54</v>
      </c>
      <c r="D407" s="4" t="s">
        <v>8221</v>
      </c>
      <c r="E407" s="4">
        <v>16</v>
      </c>
    </row>
    <row r="408" spans="1:5" x14ac:dyDescent="0.45">
      <c r="A408" s="4" t="s">
        <v>8219</v>
      </c>
      <c r="B408" s="4">
        <v>71</v>
      </c>
      <c r="D408" s="4" t="s">
        <v>8221</v>
      </c>
      <c r="E408" s="4">
        <v>5</v>
      </c>
    </row>
    <row r="409" spans="1:5" x14ac:dyDescent="0.45">
      <c r="A409" s="4" t="s">
        <v>8219</v>
      </c>
      <c r="B409" s="4">
        <v>57</v>
      </c>
      <c r="D409" s="4" t="s">
        <v>8221</v>
      </c>
      <c r="E409" s="4">
        <v>0</v>
      </c>
    </row>
    <row r="410" spans="1:5" x14ac:dyDescent="0.45">
      <c r="A410" s="4" t="s">
        <v>8219</v>
      </c>
      <c r="B410" s="4">
        <v>43</v>
      </c>
      <c r="D410" s="4" t="s">
        <v>8221</v>
      </c>
      <c r="E410" s="4">
        <v>8</v>
      </c>
    </row>
    <row r="411" spans="1:5" x14ac:dyDescent="0.45">
      <c r="A411" s="4" t="s">
        <v>8219</v>
      </c>
      <c r="B411" s="4">
        <v>52</v>
      </c>
      <c r="D411" s="4" t="s">
        <v>8221</v>
      </c>
      <c r="E411" s="4">
        <v>7</v>
      </c>
    </row>
    <row r="412" spans="1:5" x14ac:dyDescent="0.45">
      <c r="A412" s="4" t="s">
        <v>8219</v>
      </c>
      <c r="B412" s="4">
        <v>27</v>
      </c>
      <c r="D412" s="4" t="s">
        <v>8221</v>
      </c>
      <c r="E412" s="4">
        <v>24</v>
      </c>
    </row>
    <row r="413" spans="1:5" x14ac:dyDescent="0.45">
      <c r="A413" s="4" t="s">
        <v>8219</v>
      </c>
      <c r="B413" s="4">
        <v>12</v>
      </c>
      <c r="D413" s="4" t="s">
        <v>8221</v>
      </c>
      <c r="E413" s="4">
        <v>121</v>
      </c>
    </row>
    <row r="414" spans="1:5" x14ac:dyDescent="0.45">
      <c r="A414" s="4" t="s">
        <v>8219</v>
      </c>
      <c r="B414" s="4">
        <v>33</v>
      </c>
      <c r="D414" s="4" t="s">
        <v>8221</v>
      </c>
      <c r="E414" s="4">
        <v>196</v>
      </c>
    </row>
    <row r="415" spans="1:5" x14ac:dyDescent="0.45">
      <c r="A415" s="4" t="s">
        <v>8219</v>
      </c>
      <c r="B415" s="4">
        <v>96</v>
      </c>
      <c r="D415" s="4" t="s">
        <v>8221</v>
      </c>
      <c r="E415" s="4">
        <v>5</v>
      </c>
    </row>
    <row r="416" spans="1:5" x14ac:dyDescent="0.45">
      <c r="A416" s="4" t="s">
        <v>8219</v>
      </c>
      <c r="B416" s="4">
        <v>28</v>
      </c>
      <c r="D416" s="4" t="s">
        <v>8221</v>
      </c>
      <c r="E416" s="4">
        <v>73</v>
      </c>
    </row>
    <row r="417" spans="1:5" x14ac:dyDescent="0.45">
      <c r="A417" s="4" t="s">
        <v>8219</v>
      </c>
      <c r="B417" s="4">
        <v>43</v>
      </c>
      <c r="D417" s="4" t="s">
        <v>8221</v>
      </c>
      <c r="E417" s="4">
        <v>93</v>
      </c>
    </row>
    <row r="418" spans="1:5" x14ac:dyDescent="0.45">
      <c r="A418" s="4" t="s">
        <v>8219</v>
      </c>
      <c r="B418" s="4">
        <v>205</v>
      </c>
      <c r="D418" s="4" t="s">
        <v>8221</v>
      </c>
      <c r="E418" s="4">
        <v>17</v>
      </c>
    </row>
    <row r="419" spans="1:5" x14ac:dyDescent="0.45">
      <c r="A419" s="4" t="s">
        <v>8219</v>
      </c>
      <c r="B419" s="4">
        <v>23</v>
      </c>
      <c r="D419" s="4" t="s">
        <v>8221</v>
      </c>
      <c r="E419" s="4">
        <v>7</v>
      </c>
    </row>
    <row r="420" spans="1:5" x14ac:dyDescent="0.45">
      <c r="A420" s="4" t="s">
        <v>8219</v>
      </c>
      <c r="B420" s="4">
        <v>19</v>
      </c>
      <c r="D420" s="4" t="s">
        <v>8221</v>
      </c>
      <c r="E420" s="4">
        <v>17</v>
      </c>
    </row>
    <row r="421" spans="1:5" x14ac:dyDescent="0.45">
      <c r="A421" s="4" t="s">
        <v>8219</v>
      </c>
      <c r="B421" s="4">
        <v>14</v>
      </c>
      <c r="D421" s="4" t="s">
        <v>8221</v>
      </c>
      <c r="E421" s="4">
        <v>171</v>
      </c>
    </row>
    <row r="422" spans="1:5" x14ac:dyDescent="0.45">
      <c r="A422" s="4" t="s">
        <v>8219</v>
      </c>
      <c r="B422" s="4">
        <v>38</v>
      </c>
      <c r="D422" s="4" t="s">
        <v>8221</v>
      </c>
      <c r="E422" s="4">
        <v>188</v>
      </c>
    </row>
    <row r="423" spans="1:5" x14ac:dyDescent="0.45">
      <c r="A423" s="4" t="s">
        <v>8219</v>
      </c>
      <c r="B423" s="4">
        <v>78</v>
      </c>
      <c r="D423" s="4" t="s">
        <v>8221</v>
      </c>
      <c r="E423" s="4">
        <v>110</v>
      </c>
    </row>
    <row r="424" spans="1:5" x14ac:dyDescent="0.45">
      <c r="A424" s="4" t="s">
        <v>8219</v>
      </c>
      <c r="B424" s="4">
        <v>69</v>
      </c>
      <c r="D424" s="4" t="s">
        <v>8221</v>
      </c>
      <c r="E424" s="4">
        <v>37</v>
      </c>
    </row>
    <row r="425" spans="1:5" x14ac:dyDescent="0.45">
      <c r="A425" s="4" t="s">
        <v>8219</v>
      </c>
      <c r="B425" s="4">
        <v>33</v>
      </c>
      <c r="D425" s="4" t="s">
        <v>8221</v>
      </c>
      <c r="E425" s="4">
        <v>9</v>
      </c>
    </row>
    <row r="426" spans="1:5" x14ac:dyDescent="0.45">
      <c r="A426" s="4" t="s">
        <v>8219</v>
      </c>
      <c r="B426" s="4">
        <v>54</v>
      </c>
      <c r="D426" s="4" t="s">
        <v>8221</v>
      </c>
      <c r="E426" s="4">
        <v>29</v>
      </c>
    </row>
    <row r="427" spans="1:5" x14ac:dyDescent="0.45">
      <c r="A427" s="4" t="s">
        <v>8219</v>
      </c>
      <c r="B427" s="4">
        <v>99</v>
      </c>
      <c r="D427" s="4" t="s">
        <v>8221</v>
      </c>
      <c r="E427" s="4">
        <v>6</v>
      </c>
    </row>
    <row r="428" spans="1:5" x14ac:dyDescent="0.45">
      <c r="A428" s="4" t="s">
        <v>8219</v>
      </c>
      <c r="B428" s="4">
        <v>49</v>
      </c>
      <c r="D428" s="4" t="s">
        <v>8221</v>
      </c>
      <c r="E428" s="4">
        <v>30</v>
      </c>
    </row>
    <row r="429" spans="1:5" x14ac:dyDescent="0.45">
      <c r="A429" s="4" t="s">
        <v>8219</v>
      </c>
      <c r="B429" s="4">
        <v>11</v>
      </c>
      <c r="D429" s="4" t="s">
        <v>8221</v>
      </c>
      <c r="E429" s="4">
        <v>81</v>
      </c>
    </row>
    <row r="430" spans="1:5" x14ac:dyDescent="0.45">
      <c r="A430" s="4" t="s">
        <v>8219</v>
      </c>
      <c r="B430" s="4">
        <v>38</v>
      </c>
      <c r="D430" s="4" t="s">
        <v>8221</v>
      </c>
      <c r="E430" s="4">
        <v>4</v>
      </c>
    </row>
    <row r="431" spans="1:5" x14ac:dyDescent="0.45">
      <c r="A431" s="4" t="s">
        <v>8219</v>
      </c>
      <c r="B431" s="4">
        <v>16</v>
      </c>
      <c r="D431" s="4" t="s">
        <v>8221</v>
      </c>
      <c r="E431" s="4">
        <v>11</v>
      </c>
    </row>
    <row r="432" spans="1:5" x14ac:dyDescent="0.45">
      <c r="A432" s="4" t="s">
        <v>8219</v>
      </c>
      <c r="B432" s="4">
        <v>32</v>
      </c>
      <c r="D432" s="4" t="s">
        <v>8221</v>
      </c>
      <c r="E432" s="4">
        <v>14</v>
      </c>
    </row>
    <row r="433" spans="1:5" x14ac:dyDescent="0.45">
      <c r="A433" s="4" t="s">
        <v>8219</v>
      </c>
      <c r="B433" s="4">
        <v>20</v>
      </c>
      <c r="D433" s="4" t="s">
        <v>8221</v>
      </c>
      <c r="E433" s="4">
        <v>5</v>
      </c>
    </row>
    <row r="434" spans="1:5" x14ac:dyDescent="0.45">
      <c r="A434" s="4" t="s">
        <v>8219</v>
      </c>
      <c r="B434" s="4">
        <v>154</v>
      </c>
      <c r="D434" s="4" t="s">
        <v>8221</v>
      </c>
      <c r="E434" s="4">
        <v>45</v>
      </c>
    </row>
    <row r="435" spans="1:5" x14ac:dyDescent="0.45">
      <c r="A435" s="4" t="s">
        <v>8219</v>
      </c>
      <c r="B435" s="4">
        <v>41</v>
      </c>
      <c r="D435" s="4" t="s">
        <v>8221</v>
      </c>
      <c r="E435" s="4">
        <v>8</v>
      </c>
    </row>
    <row r="436" spans="1:5" x14ac:dyDescent="0.45">
      <c r="A436" s="4" t="s">
        <v>8219</v>
      </c>
      <c r="B436" s="4">
        <v>75</v>
      </c>
      <c r="D436" s="4" t="s">
        <v>8221</v>
      </c>
      <c r="E436" s="4">
        <v>3</v>
      </c>
    </row>
    <row r="437" spans="1:5" x14ac:dyDescent="0.45">
      <c r="A437" s="4" t="s">
        <v>8219</v>
      </c>
      <c r="B437" s="4">
        <v>40</v>
      </c>
      <c r="D437" s="4" t="s">
        <v>8221</v>
      </c>
      <c r="E437" s="4">
        <v>24</v>
      </c>
    </row>
    <row r="438" spans="1:5" x14ac:dyDescent="0.45">
      <c r="A438" s="4" t="s">
        <v>8219</v>
      </c>
      <c r="B438" s="4">
        <v>46</v>
      </c>
      <c r="D438" s="4" t="s">
        <v>8221</v>
      </c>
      <c r="E438" s="4">
        <v>18</v>
      </c>
    </row>
    <row r="439" spans="1:5" x14ac:dyDescent="0.45">
      <c r="A439" s="4" t="s">
        <v>8219</v>
      </c>
      <c r="B439" s="4">
        <v>62</v>
      </c>
      <c r="D439" s="4" t="s">
        <v>8221</v>
      </c>
      <c r="E439" s="4">
        <v>12</v>
      </c>
    </row>
    <row r="440" spans="1:5" x14ac:dyDescent="0.45">
      <c r="A440" s="4" t="s">
        <v>8219</v>
      </c>
      <c r="B440" s="4">
        <v>61</v>
      </c>
      <c r="D440" s="4" t="s">
        <v>8221</v>
      </c>
      <c r="E440" s="4">
        <v>123</v>
      </c>
    </row>
    <row r="441" spans="1:5" x14ac:dyDescent="0.45">
      <c r="A441" s="4" t="s">
        <v>8219</v>
      </c>
      <c r="B441" s="4">
        <v>96</v>
      </c>
      <c r="D441" s="4" t="s">
        <v>8221</v>
      </c>
      <c r="E441" s="4">
        <v>96</v>
      </c>
    </row>
    <row r="442" spans="1:5" x14ac:dyDescent="0.45">
      <c r="A442" s="4" t="s">
        <v>8219</v>
      </c>
      <c r="B442" s="4">
        <v>190</v>
      </c>
      <c r="D442" s="4" t="s">
        <v>8221</v>
      </c>
      <c r="E442" s="4">
        <v>31</v>
      </c>
    </row>
    <row r="443" spans="1:5" x14ac:dyDescent="0.45">
      <c r="A443" s="4" t="s">
        <v>8219</v>
      </c>
      <c r="B443" s="4">
        <v>94</v>
      </c>
      <c r="D443" s="4" t="s">
        <v>8221</v>
      </c>
      <c r="E443" s="4">
        <v>4</v>
      </c>
    </row>
    <row r="444" spans="1:5" x14ac:dyDescent="0.45">
      <c r="A444" s="4" t="s">
        <v>8219</v>
      </c>
      <c r="B444" s="4">
        <v>39</v>
      </c>
      <c r="D444" s="4" t="s">
        <v>8221</v>
      </c>
      <c r="E444" s="4">
        <v>3</v>
      </c>
    </row>
    <row r="445" spans="1:5" x14ac:dyDescent="0.45">
      <c r="A445" s="4" t="s">
        <v>8219</v>
      </c>
      <c r="B445" s="4">
        <v>127</v>
      </c>
      <c r="D445" s="4" t="s">
        <v>8221</v>
      </c>
      <c r="E445" s="4">
        <v>179</v>
      </c>
    </row>
    <row r="446" spans="1:5" x14ac:dyDescent="0.45">
      <c r="A446" s="4" t="s">
        <v>8219</v>
      </c>
      <c r="B446" s="4">
        <v>159</v>
      </c>
      <c r="D446" s="4" t="s">
        <v>8221</v>
      </c>
      <c r="E446" s="4">
        <v>3</v>
      </c>
    </row>
    <row r="447" spans="1:5" x14ac:dyDescent="0.45">
      <c r="A447" s="4" t="s">
        <v>8219</v>
      </c>
      <c r="B447" s="4">
        <v>177</v>
      </c>
      <c r="D447" s="4" t="s">
        <v>8221</v>
      </c>
      <c r="E447" s="4">
        <v>23</v>
      </c>
    </row>
    <row r="448" spans="1:5" x14ac:dyDescent="0.45">
      <c r="A448" s="4" t="s">
        <v>8219</v>
      </c>
      <c r="B448" s="4">
        <v>47</v>
      </c>
      <c r="D448" s="4" t="s">
        <v>8221</v>
      </c>
      <c r="E448" s="4">
        <v>23</v>
      </c>
    </row>
    <row r="449" spans="1:5" x14ac:dyDescent="0.45">
      <c r="A449" s="4" t="s">
        <v>8219</v>
      </c>
      <c r="B449" s="4">
        <v>1</v>
      </c>
      <c r="D449" s="4" t="s">
        <v>8221</v>
      </c>
      <c r="E449" s="4">
        <v>41</v>
      </c>
    </row>
    <row r="450" spans="1:5" x14ac:dyDescent="0.45">
      <c r="A450" s="4" t="s">
        <v>8219</v>
      </c>
      <c r="B450" s="4">
        <v>16</v>
      </c>
      <c r="D450" s="4" t="s">
        <v>8221</v>
      </c>
      <c r="E450" s="4">
        <v>0</v>
      </c>
    </row>
    <row r="451" spans="1:5" x14ac:dyDescent="0.45">
      <c r="A451" s="4" t="s">
        <v>8219</v>
      </c>
      <c r="B451" s="4">
        <v>115</v>
      </c>
      <c r="D451" s="4" t="s">
        <v>8221</v>
      </c>
      <c r="E451" s="4">
        <v>32</v>
      </c>
    </row>
    <row r="452" spans="1:5" x14ac:dyDescent="0.45">
      <c r="A452" s="4" t="s">
        <v>8219</v>
      </c>
      <c r="B452" s="4">
        <v>133</v>
      </c>
      <c r="D452" s="4" t="s">
        <v>8221</v>
      </c>
      <c r="E452" s="4">
        <v>2</v>
      </c>
    </row>
    <row r="453" spans="1:5" x14ac:dyDescent="0.45">
      <c r="A453" s="4" t="s">
        <v>8219</v>
      </c>
      <c r="B453" s="4">
        <v>70</v>
      </c>
      <c r="D453" s="4" t="s">
        <v>8221</v>
      </c>
      <c r="E453" s="4">
        <v>7</v>
      </c>
    </row>
    <row r="454" spans="1:5" x14ac:dyDescent="0.45">
      <c r="A454" s="4" t="s">
        <v>8219</v>
      </c>
      <c r="B454" s="4">
        <v>62</v>
      </c>
      <c r="D454" s="4" t="s">
        <v>8221</v>
      </c>
      <c r="E454" s="4">
        <v>4</v>
      </c>
    </row>
    <row r="455" spans="1:5" x14ac:dyDescent="0.45">
      <c r="A455" s="4" t="s">
        <v>8219</v>
      </c>
      <c r="B455" s="4">
        <v>10</v>
      </c>
      <c r="D455" s="4" t="s">
        <v>8221</v>
      </c>
      <c r="E455" s="4">
        <v>196</v>
      </c>
    </row>
    <row r="456" spans="1:5" x14ac:dyDescent="0.45">
      <c r="A456" s="4" t="s">
        <v>8219</v>
      </c>
      <c r="B456" s="4">
        <v>499</v>
      </c>
      <c r="D456" s="4" t="s">
        <v>8221</v>
      </c>
      <c r="E456" s="4">
        <v>11</v>
      </c>
    </row>
    <row r="457" spans="1:5" x14ac:dyDescent="0.45">
      <c r="A457" s="4" t="s">
        <v>8219</v>
      </c>
      <c r="B457" s="4">
        <v>47</v>
      </c>
      <c r="D457" s="4" t="s">
        <v>8221</v>
      </c>
      <c r="E457" s="4">
        <v>9</v>
      </c>
    </row>
    <row r="458" spans="1:5" x14ac:dyDescent="0.45">
      <c r="A458" s="4" t="s">
        <v>8219</v>
      </c>
      <c r="B458" s="4">
        <v>28</v>
      </c>
      <c r="D458" s="4" t="s">
        <v>8221</v>
      </c>
      <c r="E458" s="4">
        <v>5</v>
      </c>
    </row>
    <row r="459" spans="1:5" x14ac:dyDescent="0.45">
      <c r="A459" s="4" t="s">
        <v>8219</v>
      </c>
      <c r="B459" s="4">
        <v>24</v>
      </c>
      <c r="D459" s="4" t="s">
        <v>8221</v>
      </c>
      <c r="E459" s="4">
        <v>8</v>
      </c>
    </row>
    <row r="460" spans="1:5" x14ac:dyDescent="0.45">
      <c r="A460" s="4" t="s">
        <v>8219</v>
      </c>
      <c r="B460" s="4">
        <v>76</v>
      </c>
      <c r="D460" s="4" t="s">
        <v>8221</v>
      </c>
      <c r="E460" s="4">
        <v>229</v>
      </c>
    </row>
    <row r="461" spans="1:5" x14ac:dyDescent="0.45">
      <c r="A461" s="4" t="s">
        <v>8219</v>
      </c>
      <c r="B461" s="4">
        <v>98</v>
      </c>
      <c r="D461" s="4" t="s">
        <v>8221</v>
      </c>
      <c r="E461" s="4">
        <v>40</v>
      </c>
    </row>
    <row r="462" spans="1:5" x14ac:dyDescent="0.45">
      <c r="A462" s="4" t="s">
        <v>8219</v>
      </c>
      <c r="B462" s="4">
        <v>30</v>
      </c>
      <c r="D462" s="4" t="s">
        <v>8221</v>
      </c>
      <c r="E462" s="4">
        <v>123</v>
      </c>
    </row>
    <row r="463" spans="1:5" x14ac:dyDescent="0.45">
      <c r="A463" s="4" t="s">
        <v>8219</v>
      </c>
      <c r="B463" s="4">
        <v>478</v>
      </c>
      <c r="D463" s="4" t="s">
        <v>8221</v>
      </c>
      <c r="E463" s="4">
        <v>5</v>
      </c>
    </row>
    <row r="464" spans="1:5" x14ac:dyDescent="0.45">
      <c r="A464" s="4" t="s">
        <v>8219</v>
      </c>
      <c r="B464" s="4">
        <v>74</v>
      </c>
      <c r="D464" s="4" t="s">
        <v>8221</v>
      </c>
      <c r="E464" s="4">
        <v>148</v>
      </c>
    </row>
    <row r="465" spans="1:5" x14ac:dyDescent="0.45">
      <c r="A465" s="4" t="s">
        <v>8219</v>
      </c>
      <c r="B465" s="4">
        <v>131</v>
      </c>
      <c r="D465" s="4" t="s">
        <v>8221</v>
      </c>
      <c r="E465" s="4">
        <v>10</v>
      </c>
    </row>
    <row r="466" spans="1:5" x14ac:dyDescent="0.45">
      <c r="A466" s="4" t="s">
        <v>8219</v>
      </c>
      <c r="B466" s="4">
        <v>61</v>
      </c>
      <c r="D466" s="4" t="s">
        <v>8221</v>
      </c>
      <c r="E466" s="4">
        <v>4</v>
      </c>
    </row>
    <row r="467" spans="1:5" x14ac:dyDescent="0.45">
      <c r="A467" s="4" t="s">
        <v>8219</v>
      </c>
      <c r="B467" s="4">
        <v>1071</v>
      </c>
      <c r="D467" s="4" t="s">
        <v>8221</v>
      </c>
      <c r="E467" s="4">
        <v>21</v>
      </c>
    </row>
    <row r="468" spans="1:5" x14ac:dyDescent="0.45">
      <c r="A468" s="4" t="s">
        <v>8219</v>
      </c>
      <c r="B468" s="4">
        <v>122</v>
      </c>
      <c r="D468" s="4" t="s">
        <v>8221</v>
      </c>
      <c r="E468" s="4">
        <v>2</v>
      </c>
    </row>
    <row r="469" spans="1:5" x14ac:dyDescent="0.45">
      <c r="A469" s="4" t="s">
        <v>8219</v>
      </c>
      <c r="B469" s="4">
        <v>111</v>
      </c>
      <c r="D469" s="4" t="s">
        <v>8221</v>
      </c>
      <c r="E469" s="4">
        <v>0</v>
      </c>
    </row>
    <row r="470" spans="1:5" x14ac:dyDescent="0.45">
      <c r="A470" s="4" t="s">
        <v>8219</v>
      </c>
      <c r="B470" s="4">
        <v>255</v>
      </c>
      <c r="D470" s="4" t="s">
        <v>8221</v>
      </c>
      <c r="E470" s="4">
        <v>4</v>
      </c>
    </row>
    <row r="471" spans="1:5" x14ac:dyDescent="0.45">
      <c r="A471" s="4" t="s">
        <v>8219</v>
      </c>
      <c r="B471" s="4">
        <v>141</v>
      </c>
      <c r="D471" s="4" t="s">
        <v>8221</v>
      </c>
      <c r="E471" s="4">
        <v>1</v>
      </c>
    </row>
    <row r="472" spans="1:5" x14ac:dyDescent="0.45">
      <c r="A472" s="4" t="s">
        <v>8219</v>
      </c>
      <c r="B472" s="4">
        <v>159</v>
      </c>
      <c r="D472" s="4" t="s">
        <v>8221</v>
      </c>
      <c r="E472" s="4">
        <v>30</v>
      </c>
    </row>
    <row r="473" spans="1:5" x14ac:dyDescent="0.45">
      <c r="A473" s="4" t="s">
        <v>8219</v>
      </c>
      <c r="B473" s="4">
        <v>99</v>
      </c>
      <c r="D473" s="4" t="s">
        <v>8221</v>
      </c>
      <c r="E473" s="4">
        <v>3</v>
      </c>
    </row>
    <row r="474" spans="1:5" x14ac:dyDescent="0.45">
      <c r="A474" s="4" t="s">
        <v>8219</v>
      </c>
      <c r="B474" s="4">
        <v>96</v>
      </c>
      <c r="D474" s="4" t="s">
        <v>8221</v>
      </c>
      <c r="E474" s="4">
        <v>975</v>
      </c>
    </row>
    <row r="475" spans="1:5" x14ac:dyDescent="0.45">
      <c r="A475" s="4" t="s">
        <v>8219</v>
      </c>
      <c r="B475" s="4">
        <v>27</v>
      </c>
      <c r="D475" s="4" t="s">
        <v>8221</v>
      </c>
      <c r="E475" s="4">
        <v>167</v>
      </c>
    </row>
    <row r="476" spans="1:5" x14ac:dyDescent="0.45">
      <c r="A476" s="4" t="s">
        <v>8219</v>
      </c>
      <c r="B476" s="4">
        <v>166</v>
      </c>
      <c r="D476" s="4" t="s">
        <v>8221</v>
      </c>
      <c r="E476" s="4">
        <v>5</v>
      </c>
    </row>
    <row r="477" spans="1:5" x14ac:dyDescent="0.45">
      <c r="A477" s="4" t="s">
        <v>8219</v>
      </c>
      <c r="B477" s="4">
        <v>76</v>
      </c>
      <c r="D477" s="4" t="s">
        <v>8221</v>
      </c>
      <c r="E477" s="4">
        <v>18</v>
      </c>
    </row>
    <row r="478" spans="1:5" x14ac:dyDescent="0.45">
      <c r="A478" s="4" t="s">
        <v>8219</v>
      </c>
      <c r="B478" s="4">
        <v>211</v>
      </c>
      <c r="D478" s="4" t="s">
        <v>8221</v>
      </c>
      <c r="E478" s="4">
        <v>98</v>
      </c>
    </row>
    <row r="479" spans="1:5" x14ac:dyDescent="0.45">
      <c r="A479" s="4" t="s">
        <v>8219</v>
      </c>
      <c r="B479" s="4">
        <v>21</v>
      </c>
      <c r="D479" s="4" t="s">
        <v>8221</v>
      </c>
      <c r="E479" s="4">
        <v>4</v>
      </c>
    </row>
    <row r="480" spans="1:5" x14ac:dyDescent="0.45">
      <c r="A480" s="4" t="s">
        <v>8219</v>
      </c>
      <c r="B480" s="4">
        <v>61</v>
      </c>
      <c r="D480" s="4" t="s">
        <v>8221</v>
      </c>
      <c r="E480" s="4">
        <v>3</v>
      </c>
    </row>
    <row r="481" spans="1:5" x14ac:dyDescent="0.45">
      <c r="A481" s="4" t="s">
        <v>8219</v>
      </c>
      <c r="B481" s="4">
        <v>30</v>
      </c>
      <c r="D481" s="4" t="s">
        <v>8221</v>
      </c>
      <c r="E481" s="4">
        <v>1</v>
      </c>
    </row>
    <row r="482" spans="1:5" x14ac:dyDescent="0.45">
      <c r="A482" s="4" t="s">
        <v>8219</v>
      </c>
      <c r="B482" s="4">
        <v>375</v>
      </c>
      <c r="D482" s="4" t="s">
        <v>8221</v>
      </c>
      <c r="E482" s="4">
        <v>0</v>
      </c>
    </row>
    <row r="483" spans="1:5" x14ac:dyDescent="0.45">
      <c r="A483" s="4" t="s">
        <v>8219</v>
      </c>
      <c r="B483" s="4">
        <v>111</v>
      </c>
      <c r="D483" s="4" t="s">
        <v>8221</v>
      </c>
      <c r="E483" s="4">
        <v>9</v>
      </c>
    </row>
    <row r="484" spans="1:5" x14ac:dyDescent="0.45">
      <c r="A484" s="4" t="s">
        <v>8219</v>
      </c>
      <c r="B484" s="4">
        <v>123</v>
      </c>
      <c r="D484" s="4" t="s">
        <v>8221</v>
      </c>
      <c r="E484" s="4">
        <v>2</v>
      </c>
    </row>
    <row r="485" spans="1:5" x14ac:dyDescent="0.45">
      <c r="A485" s="4" t="s">
        <v>8219</v>
      </c>
      <c r="B485" s="4">
        <v>70</v>
      </c>
      <c r="D485" s="4" t="s">
        <v>8221</v>
      </c>
      <c r="E485" s="4">
        <v>0</v>
      </c>
    </row>
    <row r="486" spans="1:5" x14ac:dyDescent="0.45">
      <c r="A486" s="4" t="s">
        <v>8219</v>
      </c>
      <c r="B486" s="4">
        <v>85</v>
      </c>
      <c r="D486" s="4" t="s">
        <v>8221</v>
      </c>
      <c r="E486" s="4">
        <v>147</v>
      </c>
    </row>
    <row r="487" spans="1:5" x14ac:dyDescent="0.45">
      <c r="A487" s="4" t="s">
        <v>8219</v>
      </c>
      <c r="B487" s="4">
        <v>86</v>
      </c>
      <c r="D487" s="4" t="s">
        <v>8221</v>
      </c>
      <c r="E487" s="4">
        <v>49</v>
      </c>
    </row>
    <row r="488" spans="1:5" x14ac:dyDescent="0.45">
      <c r="A488" s="4" t="s">
        <v>8219</v>
      </c>
      <c r="B488" s="4">
        <v>13</v>
      </c>
      <c r="D488" s="4" t="s">
        <v>8221</v>
      </c>
      <c r="E488" s="4">
        <v>1</v>
      </c>
    </row>
    <row r="489" spans="1:5" x14ac:dyDescent="0.45">
      <c r="A489" s="4" t="s">
        <v>8219</v>
      </c>
      <c r="B489" s="4">
        <v>33</v>
      </c>
      <c r="D489" s="4" t="s">
        <v>8221</v>
      </c>
      <c r="E489" s="4">
        <v>2</v>
      </c>
    </row>
    <row r="490" spans="1:5" x14ac:dyDescent="0.45">
      <c r="A490" s="4" t="s">
        <v>8219</v>
      </c>
      <c r="B490" s="4">
        <v>15</v>
      </c>
      <c r="D490" s="4" t="s">
        <v>8221</v>
      </c>
      <c r="E490" s="4">
        <v>7</v>
      </c>
    </row>
    <row r="491" spans="1:5" x14ac:dyDescent="0.45">
      <c r="A491" s="4" t="s">
        <v>8219</v>
      </c>
      <c r="B491" s="4">
        <v>273</v>
      </c>
      <c r="D491" s="4" t="s">
        <v>8221</v>
      </c>
      <c r="E491" s="4">
        <v>4</v>
      </c>
    </row>
    <row r="492" spans="1:5" x14ac:dyDescent="0.45">
      <c r="A492" s="4" t="s">
        <v>8219</v>
      </c>
      <c r="B492" s="4">
        <v>714</v>
      </c>
      <c r="D492" s="4" t="s">
        <v>8221</v>
      </c>
      <c r="E492" s="4">
        <v>27</v>
      </c>
    </row>
    <row r="493" spans="1:5" x14ac:dyDescent="0.45">
      <c r="A493" s="4" t="s">
        <v>8219</v>
      </c>
      <c r="B493" s="4">
        <v>170</v>
      </c>
      <c r="D493" s="4" t="s">
        <v>8221</v>
      </c>
      <c r="E493" s="4">
        <v>94</v>
      </c>
    </row>
    <row r="494" spans="1:5" x14ac:dyDescent="0.45">
      <c r="A494" s="4" t="s">
        <v>8219</v>
      </c>
      <c r="B494" s="4">
        <v>512</v>
      </c>
      <c r="D494" s="4" t="s">
        <v>8221</v>
      </c>
      <c r="E494" s="4">
        <v>29</v>
      </c>
    </row>
    <row r="495" spans="1:5" x14ac:dyDescent="0.45">
      <c r="A495" s="4" t="s">
        <v>8219</v>
      </c>
      <c r="B495" s="4">
        <v>314</v>
      </c>
      <c r="D495" s="4" t="s">
        <v>8221</v>
      </c>
      <c r="E495" s="4">
        <v>7</v>
      </c>
    </row>
    <row r="496" spans="1:5" x14ac:dyDescent="0.45">
      <c r="A496" s="4" t="s">
        <v>8219</v>
      </c>
      <c r="B496" s="4">
        <v>167</v>
      </c>
      <c r="D496" s="4" t="s">
        <v>8221</v>
      </c>
      <c r="E496" s="4">
        <v>22</v>
      </c>
    </row>
    <row r="497" spans="1:5" x14ac:dyDescent="0.45">
      <c r="A497" s="4" t="s">
        <v>8219</v>
      </c>
      <c r="B497" s="4">
        <v>9</v>
      </c>
      <c r="D497" s="4" t="s">
        <v>8221</v>
      </c>
      <c r="E497" s="4">
        <v>1</v>
      </c>
    </row>
    <row r="498" spans="1:5" x14ac:dyDescent="0.45">
      <c r="A498" s="4" t="s">
        <v>8219</v>
      </c>
      <c r="B498" s="4">
        <v>103</v>
      </c>
      <c r="D498" s="4" t="s">
        <v>8221</v>
      </c>
      <c r="E498" s="4">
        <v>10</v>
      </c>
    </row>
    <row r="499" spans="1:5" x14ac:dyDescent="0.45">
      <c r="A499" s="4" t="s">
        <v>8219</v>
      </c>
      <c r="B499" s="4">
        <v>111</v>
      </c>
      <c r="D499" s="4" t="s">
        <v>8221</v>
      </c>
      <c r="E499" s="4">
        <v>6</v>
      </c>
    </row>
    <row r="500" spans="1:5" x14ac:dyDescent="0.45">
      <c r="A500" s="4" t="s">
        <v>8219</v>
      </c>
      <c r="B500" s="4">
        <v>271</v>
      </c>
      <c r="D500" s="4" t="s">
        <v>8221</v>
      </c>
      <c r="E500" s="4">
        <v>24</v>
      </c>
    </row>
    <row r="501" spans="1:5" x14ac:dyDescent="0.45">
      <c r="A501" s="4" t="s">
        <v>8219</v>
      </c>
      <c r="B501" s="4">
        <v>101</v>
      </c>
      <c r="D501" s="4" t="s">
        <v>8221</v>
      </c>
      <c r="E501" s="4">
        <v>15</v>
      </c>
    </row>
    <row r="502" spans="1:5" x14ac:dyDescent="0.45">
      <c r="A502" s="4" t="s">
        <v>8219</v>
      </c>
      <c r="B502" s="4">
        <v>57</v>
      </c>
      <c r="D502" s="4" t="s">
        <v>8221</v>
      </c>
      <c r="E502" s="4">
        <v>37</v>
      </c>
    </row>
    <row r="503" spans="1:5" x14ac:dyDescent="0.45">
      <c r="A503" s="4" t="s">
        <v>8219</v>
      </c>
      <c r="B503" s="4">
        <v>62</v>
      </c>
      <c r="D503" s="4" t="s">
        <v>8221</v>
      </c>
      <c r="E503" s="4">
        <v>20</v>
      </c>
    </row>
    <row r="504" spans="1:5" x14ac:dyDescent="0.45">
      <c r="A504" s="4" t="s">
        <v>8219</v>
      </c>
      <c r="B504" s="4">
        <v>32</v>
      </c>
      <c r="D504" s="4" t="s">
        <v>8221</v>
      </c>
      <c r="E504" s="4">
        <v>7</v>
      </c>
    </row>
    <row r="505" spans="1:5" x14ac:dyDescent="0.45">
      <c r="A505" s="4" t="s">
        <v>8219</v>
      </c>
      <c r="B505" s="4">
        <v>141</v>
      </c>
      <c r="D505" s="4" t="s">
        <v>8221</v>
      </c>
      <c r="E505" s="4">
        <v>0</v>
      </c>
    </row>
    <row r="506" spans="1:5" x14ac:dyDescent="0.45">
      <c r="A506" s="4" t="s">
        <v>8219</v>
      </c>
      <c r="B506" s="4">
        <v>75</v>
      </c>
      <c r="D506" s="4" t="s">
        <v>8221</v>
      </c>
      <c r="E506" s="4">
        <v>21</v>
      </c>
    </row>
    <row r="507" spans="1:5" x14ac:dyDescent="0.45">
      <c r="A507" s="4" t="s">
        <v>8219</v>
      </c>
      <c r="B507" s="4">
        <v>46</v>
      </c>
      <c r="D507" s="4" t="s">
        <v>8221</v>
      </c>
      <c r="E507" s="4">
        <v>3</v>
      </c>
    </row>
    <row r="508" spans="1:5" x14ac:dyDescent="0.45">
      <c r="A508" s="4" t="s">
        <v>8219</v>
      </c>
      <c r="B508" s="4">
        <v>103</v>
      </c>
      <c r="D508" s="4" t="s">
        <v>8221</v>
      </c>
      <c r="E508" s="4">
        <v>11</v>
      </c>
    </row>
    <row r="509" spans="1:5" x14ac:dyDescent="0.45">
      <c r="A509" s="4" t="s">
        <v>8219</v>
      </c>
      <c r="B509" s="4">
        <v>6</v>
      </c>
      <c r="D509" s="4" t="s">
        <v>8221</v>
      </c>
      <c r="E509" s="4">
        <v>1</v>
      </c>
    </row>
    <row r="510" spans="1:5" x14ac:dyDescent="0.45">
      <c r="A510" s="4" t="s">
        <v>8219</v>
      </c>
      <c r="B510" s="4">
        <v>83</v>
      </c>
      <c r="D510" s="4" t="s">
        <v>8221</v>
      </c>
      <c r="E510" s="4">
        <v>312</v>
      </c>
    </row>
    <row r="511" spans="1:5" x14ac:dyDescent="0.45">
      <c r="A511" s="4" t="s">
        <v>8219</v>
      </c>
      <c r="B511" s="4">
        <v>108</v>
      </c>
      <c r="D511" s="4" t="s">
        <v>8221</v>
      </c>
      <c r="E511" s="4">
        <v>1</v>
      </c>
    </row>
    <row r="512" spans="1:5" x14ac:dyDescent="0.45">
      <c r="A512" s="4" t="s">
        <v>8219</v>
      </c>
      <c r="B512" s="4">
        <v>25</v>
      </c>
      <c r="D512" s="4" t="s">
        <v>8221</v>
      </c>
      <c r="E512" s="4">
        <v>3</v>
      </c>
    </row>
    <row r="513" spans="1:5" x14ac:dyDescent="0.45">
      <c r="A513" s="4" t="s">
        <v>8219</v>
      </c>
      <c r="B513" s="4">
        <v>549</v>
      </c>
      <c r="D513" s="4" t="s">
        <v>8221</v>
      </c>
      <c r="E513" s="4">
        <v>4</v>
      </c>
    </row>
    <row r="514" spans="1:5" x14ac:dyDescent="0.45">
      <c r="A514" s="4" t="s">
        <v>8219</v>
      </c>
      <c r="B514" s="4">
        <v>222</v>
      </c>
      <c r="D514" s="4" t="s">
        <v>8221</v>
      </c>
      <c r="E514" s="4">
        <v>10</v>
      </c>
    </row>
    <row r="515" spans="1:5" x14ac:dyDescent="0.45">
      <c r="A515" s="4" t="s">
        <v>8219</v>
      </c>
      <c r="B515" s="4">
        <v>183</v>
      </c>
      <c r="D515" s="4" t="s">
        <v>8221</v>
      </c>
      <c r="E515" s="4">
        <v>8</v>
      </c>
    </row>
    <row r="516" spans="1:5" x14ac:dyDescent="0.45">
      <c r="A516" s="4" t="s">
        <v>8219</v>
      </c>
      <c r="B516" s="4">
        <v>89</v>
      </c>
      <c r="D516" s="4" t="s">
        <v>8221</v>
      </c>
      <c r="E516" s="4">
        <v>3</v>
      </c>
    </row>
    <row r="517" spans="1:5" x14ac:dyDescent="0.45">
      <c r="A517" s="4" t="s">
        <v>8219</v>
      </c>
      <c r="B517" s="4">
        <v>253</v>
      </c>
      <c r="D517" s="4" t="s">
        <v>8221</v>
      </c>
      <c r="E517" s="4">
        <v>1</v>
      </c>
    </row>
    <row r="518" spans="1:5" x14ac:dyDescent="0.45">
      <c r="A518" s="4" t="s">
        <v>8219</v>
      </c>
      <c r="B518" s="4">
        <v>140</v>
      </c>
      <c r="D518" s="4" t="s">
        <v>8221</v>
      </c>
      <c r="E518" s="4">
        <v>0</v>
      </c>
    </row>
    <row r="519" spans="1:5" x14ac:dyDescent="0.45">
      <c r="A519" s="4" t="s">
        <v>8219</v>
      </c>
      <c r="B519" s="4">
        <v>103</v>
      </c>
      <c r="D519" s="4" t="s">
        <v>8221</v>
      </c>
      <c r="E519" s="4">
        <v>5</v>
      </c>
    </row>
    <row r="520" spans="1:5" x14ac:dyDescent="0.45">
      <c r="A520" s="4" t="s">
        <v>8219</v>
      </c>
      <c r="B520" s="4">
        <v>138</v>
      </c>
      <c r="D520" s="4" t="s">
        <v>8221</v>
      </c>
      <c r="E520" s="4">
        <v>0</v>
      </c>
    </row>
    <row r="521" spans="1:5" x14ac:dyDescent="0.45">
      <c r="A521" s="4" t="s">
        <v>8219</v>
      </c>
      <c r="B521" s="4">
        <v>191</v>
      </c>
      <c r="D521" s="4" t="s">
        <v>8221</v>
      </c>
      <c r="E521" s="4">
        <v>3</v>
      </c>
    </row>
    <row r="522" spans="1:5" x14ac:dyDescent="0.45">
      <c r="A522" s="4" t="s">
        <v>8219</v>
      </c>
      <c r="B522" s="4">
        <v>45</v>
      </c>
      <c r="D522" s="4" t="s">
        <v>8221</v>
      </c>
      <c r="E522" s="4">
        <v>7</v>
      </c>
    </row>
    <row r="523" spans="1:5" x14ac:dyDescent="0.45">
      <c r="A523" s="4" t="s">
        <v>8219</v>
      </c>
      <c r="B523" s="4">
        <v>17</v>
      </c>
      <c r="D523" s="4" t="s">
        <v>8221</v>
      </c>
      <c r="E523" s="4">
        <v>0</v>
      </c>
    </row>
    <row r="524" spans="1:5" x14ac:dyDescent="0.45">
      <c r="A524" s="4" t="s">
        <v>8219</v>
      </c>
      <c r="B524" s="4">
        <v>31</v>
      </c>
      <c r="D524" s="4" t="s">
        <v>8221</v>
      </c>
      <c r="E524" s="4">
        <v>2</v>
      </c>
    </row>
    <row r="525" spans="1:5" x14ac:dyDescent="0.45">
      <c r="A525" s="4" t="s">
        <v>8219</v>
      </c>
      <c r="B525" s="4">
        <v>50</v>
      </c>
      <c r="D525" s="4" t="s">
        <v>8221</v>
      </c>
      <c r="E525" s="4">
        <v>23</v>
      </c>
    </row>
    <row r="526" spans="1:5" x14ac:dyDescent="0.45">
      <c r="A526" s="4" t="s">
        <v>8219</v>
      </c>
      <c r="B526" s="4">
        <v>59</v>
      </c>
      <c r="D526" s="4" t="s">
        <v>8221</v>
      </c>
      <c r="E526" s="4">
        <v>1</v>
      </c>
    </row>
    <row r="527" spans="1:5" x14ac:dyDescent="0.45">
      <c r="A527" s="4" t="s">
        <v>8219</v>
      </c>
      <c r="B527" s="4">
        <v>81</v>
      </c>
      <c r="D527" s="4" t="s">
        <v>8221</v>
      </c>
      <c r="E527" s="4">
        <v>2</v>
      </c>
    </row>
    <row r="528" spans="1:5" x14ac:dyDescent="0.45">
      <c r="A528" s="4" t="s">
        <v>8219</v>
      </c>
      <c r="B528" s="4">
        <v>508</v>
      </c>
      <c r="D528" s="4" t="s">
        <v>8221</v>
      </c>
      <c r="E528" s="4">
        <v>3</v>
      </c>
    </row>
    <row r="529" spans="1:5" x14ac:dyDescent="0.45">
      <c r="A529" s="4" t="s">
        <v>8219</v>
      </c>
      <c r="B529" s="4">
        <v>74</v>
      </c>
      <c r="D529" s="4" t="s">
        <v>8221</v>
      </c>
      <c r="E529" s="4">
        <v>0</v>
      </c>
    </row>
    <row r="530" spans="1:5" x14ac:dyDescent="0.45">
      <c r="A530" s="4" t="s">
        <v>8219</v>
      </c>
      <c r="B530" s="4">
        <v>141</v>
      </c>
      <c r="D530" s="4" t="s">
        <v>8221</v>
      </c>
      <c r="E530" s="4">
        <v>13</v>
      </c>
    </row>
    <row r="531" spans="1:5" x14ac:dyDescent="0.45">
      <c r="A531" s="4" t="s">
        <v>8219</v>
      </c>
      <c r="B531" s="4">
        <v>711</v>
      </c>
      <c r="D531" s="4" t="s">
        <v>8221</v>
      </c>
      <c r="E531" s="4">
        <v>1</v>
      </c>
    </row>
    <row r="532" spans="1:5" x14ac:dyDescent="0.45">
      <c r="A532" s="4" t="s">
        <v>8219</v>
      </c>
      <c r="B532" s="4">
        <v>141</v>
      </c>
      <c r="D532" s="4" t="s">
        <v>8221</v>
      </c>
      <c r="E532" s="4">
        <v>1</v>
      </c>
    </row>
    <row r="533" spans="1:5" x14ac:dyDescent="0.45">
      <c r="A533" s="4" t="s">
        <v>8219</v>
      </c>
      <c r="B533" s="4">
        <v>109</v>
      </c>
      <c r="D533" s="4" t="s">
        <v>8221</v>
      </c>
      <c r="E533" s="4">
        <v>1</v>
      </c>
    </row>
    <row r="534" spans="1:5" x14ac:dyDescent="0.45">
      <c r="A534" s="4" t="s">
        <v>8219</v>
      </c>
      <c r="B534" s="4">
        <v>361</v>
      </c>
      <c r="D534" s="4" t="s">
        <v>8221</v>
      </c>
      <c r="E534" s="4">
        <v>6</v>
      </c>
    </row>
    <row r="535" spans="1:5" x14ac:dyDescent="0.45">
      <c r="A535" s="4" t="s">
        <v>8219</v>
      </c>
      <c r="B535" s="4">
        <v>176</v>
      </c>
      <c r="D535" s="4" t="s">
        <v>8221</v>
      </c>
      <c r="E535" s="4">
        <v>39</v>
      </c>
    </row>
    <row r="536" spans="1:5" x14ac:dyDescent="0.45">
      <c r="A536" s="4" t="s">
        <v>8219</v>
      </c>
      <c r="B536" s="4">
        <v>670</v>
      </c>
      <c r="D536" s="4" t="s">
        <v>8221</v>
      </c>
      <c r="E536" s="4">
        <v>4</v>
      </c>
    </row>
    <row r="537" spans="1:5" x14ac:dyDescent="0.45">
      <c r="A537" s="4" t="s">
        <v>8219</v>
      </c>
      <c r="B537" s="4">
        <v>96</v>
      </c>
      <c r="D537" s="4" t="s">
        <v>8221</v>
      </c>
      <c r="E537" s="4">
        <v>1</v>
      </c>
    </row>
    <row r="538" spans="1:5" x14ac:dyDescent="0.45">
      <c r="A538" s="4" t="s">
        <v>8219</v>
      </c>
      <c r="B538" s="4">
        <v>74</v>
      </c>
      <c r="D538" s="4" t="s">
        <v>8221</v>
      </c>
      <c r="E538" s="4">
        <v>0</v>
      </c>
    </row>
    <row r="539" spans="1:5" x14ac:dyDescent="0.45">
      <c r="A539" s="4" t="s">
        <v>8219</v>
      </c>
      <c r="B539" s="4">
        <v>52</v>
      </c>
      <c r="D539" s="4" t="s">
        <v>8221</v>
      </c>
      <c r="E539" s="4">
        <v>0</v>
      </c>
    </row>
    <row r="540" spans="1:5" x14ac:dyDescent="0.45">
      <c r="A540" s="4" t="s">
        <v>8219</v>
      </c>
      <c r="B540" s="4">
        <v>105</v>
      </c>
      <c r="D540" s="4" t="s">
        <v>8221</v>
      </c>
      <c r="E540" s="4">
        <v>0</v>
      </c>
    </row>
    <row r="541" spans="1:5" x14ac:dyDescent="0.45">
      <c r="A541" s="4" t="s">
        <v>8219</v>
      </c>
      <c r="B541" s="4">
        <v>41</v>
      </c>
      <c r="D541" s="4" t="s">
        <v>8221</v>
      </c>
      <c r="E541" s="4">
        <v>8</v>
      </c>
    </row>
    <row r="542" spans="1:5" x14ac:dyDescent="0.45">
      <c r="A542" s="4" t="s">
        <v>8219</v>
      </c>
      <c r="B542" s="4">
        <v>34</v>
      </c>
      <c r="D542" s="4" t="s">
        <v>8221</v>
      </c>
      <c r="E542" s="4">
        <v>0</v>
      </c>
    </row>
    <row r="543" spans="1:5" x14ac:dyDescent="0.45">
      <c r="A543" s="4" t="s">
        <v>8219</v>
      </c>
      <c r="B543" s="4">
        <v>66</v>
      </c>
      <c r="D543" s="4" t="s">
        <v>8221</v>
      </c>
      <c r="E543" s="4">
        <v>1</v>
      </c>
    </row>
    <row r="544" spans="1:5" x14ac:dyDescent="0.45">
      <c r="A544" s="4" t="s">
        <v>8219</v>
      </c>
      <c r="B544" s="4">
        <v>50</v>
      </c>
      <c r="D544" s="4" t="s">
        <v>8221</v>
      </c>
      <c r="E544" s="4">
        <v>12</v>
      </c>
    </row>
    <row r="545" spans="1:5" x14ac:dyDescent="0.45">
      <c r="A545" s="4" t="s">
        <v>8219</v>
      </c>
      <c r="B545" s="4">
        <v>159</v>
      </c>
      <c r="D545" s="4" t="s">
        <v>8221</v>
      </c>
      <c r="E545" s="4">
        <v>0</v>
      </c>
    </row>
    <row r="546" spans="1:5" x14ac:dyDescent="0.45">
      <c r="A546" s="4" t="s">
        <v>8219</v>
      </c>
      <c r="B546" s="4">
        <v>182</v>
      </c>
      <c r="D546" s="4" t="s">
        <v>8221</v>
      </c>
      <c r="E546" s="4">
        <v>3</v>
      </c>
    </row>
    <row r="547" spans="1:5" x14ac:dyDescent="0.45">
      <c r="A547" s="4" t="s">
        <v>8219</v>
      </c>
      <c r="B547" s="4">
        <v>206</v>
      </c>
      <c r="D547" s="4" t="s">
        <v>8221</v>
      </c>
      <c r="E547" s="4">
        <v>2</v>
      </c>
    </row>
    <row r="548" spans="1:5" x14ac:dyDescent="0.45">
      <c r="A548" s="4" t="s">
        <v>8219</v>
      </c>
      <c r="B548" s="4">
        <v>169</v>
      </c>
      <c r="D548" s="4" t="s">
        <v>8221</v>
      </c>
      <c r="E548" s="4">
        <v>6</v>
      </c>
    </row>
    <row r="549" spans="1:5" x14ac:dyDescent="0.45">
      <c r="A549" s="4" t="s">
        <v>8219</v>
      </c>
      <c r="B549" s="4">
        <v>31</v>
      </c>
      <c r="D549" s="4" t="s">
        <v>8221</v>
      </c>
      <c r="E549" s="4">
        <v>0</v>
      </c>
    </row>
    <row r="550" spans="1:5" x14ac:dyDescent="0.45">
      <c r="A550" s="4" t="s">
        <v>8219</v>
      </c>
      <c r="B550" s="4">
        <v>28</v>
      </c>
      <c r="D550" s="4" t="s">
        <v>8221</v>
      </c>
      <c r="E550" s="4">
        <v>15</v>
      </c>
    </row>
    <row r="551" spans="1:5" x14ac:dyDescent="0.45">
      <c r="A551" s="4" t="s">
        <v>8219</v>
      </c>
      <c r="B551" s="4">
        <v>54</v>
      </c>
      <c r="D551" s="4" t="s">
        <v>8221</v>
      </c>
      <c r="E551" s="4">
        <v>1</v>
      </c>
    </row>
    <row r="552" spans="1:5" x14ac:dyDescent="0.45">
      <c r="A552" s="4" t="s">
        <v>8219</v>
      </c>
      <c r="B552" s="4">
        <v>467</v>
      </c>
      <c r="D552" s="4" t="s">
        <v>8221</v>
      </c>
      <c r="E552" s="4">
        <v>3</v>
      </c>
    </row>
    <row r="553" spans="1:5" x14ac:dyDescent="0.45">
      <c r="A553" s="4" t="s">
        <v>8219</v>
      </c>
      <c r="B553" s="4">
        <v>389</v>
      </c>
      <c r="D553" s="4" t="s">
        <v>8221</v>
      </c>
      <c r="E553" s="4">
        <v>8</v>
      </c>
    </row>
    <row r="554" spans="1:5" x14ac:dyDescent="0.45">
      <c r="A554" s="4" t="s">
        <v>8219</v>
      </c>
      <c r="B554" s="4">
        <v>68</v>
      </c>
      <c r="D554" s="4" t="s">
        <v>8221</v>
      </c>
      <c r="E554" s="4">
        <v>0</v>
      </c>
    </row>
    <row r="555" spans="1:5" x14ac:dyDescent="0.45">
      <c r="A555" s="4" t="s">
        <v>8219</v>
      </c>
      <c r="B555" s="4">
        <v>413</v>
      </c>
      <c r="D555" s="4" t="s">
        <v>8221</v>
      </c>
      <c r="E555" s="4">
        <v>3</v>
      </c>
    </row>
    <row r="556" spans="1:5" x14ac:dyDescent="0.45">
      <c r="A556" s="4" t="s">
        <v>8219</v>
      </c>
      <c r="B556" s="4">
        <v>190</v>
      </c>
      <c r="D556" s="4" t="s">
        <v>8221</v>
      </c>
      <c r="E556" s="4">
        <v>3</v>
      </c>
    </row>
    <row r="557" spans="1:5" x14ac:dyDescent="0.45">
      <c r="A557" s="4" t="s">
        <v>8219</v>
      </c>
      <c r="B557" s="4">
        <v>189</v>
      </c>
      <c r="D557" s="4" t="s">
        <v>8221</v>
      </c>
      <c r="E557" s="4">
        <v>0</v>
      </c>
    </row>
    <row r="558" spans="1:5" x14ac:dyDescent="0.45">
      <c r="A558" s="4" t="s">
        <v>8219</v>
      </c>
      <c r="B558" s="4">
        <v>130</v>
      </c>
      <c r="D558" s="4" t="s">
        <v>8221</v>
      </c>
      <c r="E558" s="4">
        <v>19</v>
      </c>
    </row>
    <row r="559" spans="1:5" x14ac:dyDescent="0.45">
      <c r="A559" s="4" t="s">
        <v>8219</v>
      </c>
      <c r="B559" s="4">
        <v>74</v>
      </c>
      <c r="D559" s="4" t="s">
        <v>8221</v>
      </c>
      <c r="E559" s="4">
        <v>0</v>
      </c>
    </row>
    <row r="560" spans="1:5" x14ac:dyDescent="0.45">
      <c r="A560" s="4" t="s">
        <v>8219</v>
      </c>
      <c r="B560" s="4">
        <v>274</v>
      </c>
      <c r="D560" s="4" t="s">
        <v>8221</v>
      </c>
      <c r="E560" s="4">
        <v>2</v>
      </c>
    </row>
    <row r="561" spans="1:5" x14ac:dyDescent="0.45">
      <c r="A561" s="4" t="s">
        <v>8219</v>
      </c>
      <c r="B561" s="4">
        <v>22</v>
      </c>
      <c r="D561" s="4" t="s">
        <v>8221</v>
      </c>
      <c r="E561" s="4">
        <v>0</v>
      </c>
    </row>
    <row r="562" spans="1:5" x14ac:dyDescent="0.45">
      <c r="A562" s="4" t="s">
        <v>8219</v>
      </c>
      <c r="B562" s="4">
        <v>31</v>
      </c>
      <c r="D562" s="4" t="s">
        <v>8221</v>
      </c>
      <c r="E562" s="4">
        <v>0</v>
      </c>
    </row>
    <row r="563" spans="1:5" x14ac:dyDescent="0.45">
      <c r="A563" s="4" t="s">
        <v>8219</v>
      </c>
      <c r="B563" s="4">
        <v>63</v>
      </c>
      <c r="D563" s="4" t="s">
        <v>8221</v>
      </c>
      <c r="E563" s="4">
        <v>25</v>
      </c>
    </row>
    <row r="564" spans="1:5" x14ac:dyDescent="0.45">
      <c r="A564" s="4" t="s">
        <v>8219</v>
      </c>
      <c r="B564" s="4">
        <v>20</v>
      </c>
      <c r="D564" s="4" t="s">
        <v>8221</v>
      </c>
      <c r="E564" s="4">
        <v>8</v>
      </c>
    </row>
    <row r="565" spans="1:5" x14ac:dyDescent="0.45">
      <c r="A565" s="4" t="s">
        <v>8219</v>
      </c>
      <c r="B565" s="4">
        <v>25</v>
      </c>
      <c r="D565" s="4" t="s">
        <v>8221</v>
      </c>
      <c r="E565" s="4">
        <v>16</v>
      </c>
    </row>
    <row r="566" spans="1:5" x14ac:dyDescent="0.45">
      <c r="A566" s="4" t="s">
        <v>8219</v>
      </c>
      <c r="B566" s="4">
        <v>61</v>
      </c>
      <c r="D566" s="4" t="s">
        <v>8221</v>
      </c>
      <c r="E566" s="4">
        <v>3</v>
      </c>
    </row>
    <row r="567" spans="1:5" x14ac:dyDescent="0.45">
      <c r="A567" s="4" t="s">
        <v>8219</v>
      </c>
      <c r="B567" s="4">
        <v>52</v>
      </c>
      <c r="D567" s="4" t="s">
        <v>8221</v>
      </c>
      <c r="E567" s="4">
        <v>3</v>
      </c>
    </row>
    <row r="568" spans="1:5" x14ac:dyDescent="0.45">
      <c r="A568" s="4" t="s">
        <v>8219</v>
      </c>
      <c r="B568" s="4">
        <v>86</v>
      </c>
      <c r="D568" s="4" t="s">
        <v>8221</v>
      </c>
      <c r="E568" s="4">
        <v>2</v>
      </c>
    </row>
    <row r="569" spans="1:5" x14ac:dyDescent="0.45">
      <c r="A569" s="4" t="s">
        <v>8219</v>
      </c>
      <c r="B569" s="4">
        <v>42</v>
      </c>
      <c r="D569" s="4" t="s">
        <v>8221</v>
      </c>
      <c r="E569" s="4">
        <v>1</v>
      </c>
    </row>
    <row r="570" spans="1:5" x14ac:dyDescent="0.45">
      <c r="A570" s="4" t="s">
        <v>8219</v>
      </c>
      <c r="B570" s="4">
        <v>52</v>
      </c>
      <c r="D570" s="4" t="s">
        <v>8221</v>
      </c>
      <c r="E570" s="4">
        <v>0</v>
      </c>
    </row>
    <row r="571" spans="1:5" x14ac:dyDescent="0.45">
      <c r="A571" s="4" t="s">
        <v>8219</v>
      </c>
      <c r="B571" s="4">
        <v>120</v>
      </c>
      <c r="D571" s="4" t="s">
        <v>8221</v>
      </c>
      <c r="E571" s="4">
        <v>1</v>
      </c>
    </row>
    <row r="572" spans="1:5" x14ac:dyDescent="0.45">
      <c r="A572" s="4" t="s">
        <v>8219</v>
      </c>
      <c r="B572" s="4">
        <v>22</v>
      </c>
      <c r="D572" s="4" t="s">
        <v>8221</v>
      </c>
      <c r="E572" s="4">
        <v>19</v>
      </c>
    </row>
    <row r="573" spans="1:5" x14ac:dyDescent="0.45">
      <c r="A573" s="4" t="s">
        <v>8219</v>
      </c>
      <c r="B573" s="4">
        <v>64</v>
      </c>
      <c r="D573" s="4" t="s">
        <v>8221</v>
      </c>
      <c r="E573" s="4">
        <v>9</v>
      </c>
    </row>
    <row r="574" spans="1:5" x14ac:dyDescent="0.45">
      <c r="A574" s="4" t="s">
        <v>8219</v>
      </c>
      <c r="B574" s="4">
        <v>23</v>
      </c>
      <c r="D574" s="4" t="s">
        <v>8221</v>
      </c>
      <c r="E574" s="4">
        <v>1</v>
      </c>
    </row>
    <row r="575" spans="1:5" x14ac:dyDescent="0.45">
      <c r="A575" s="4" t="s">
        <v>8219</v>
      </c>
      <c r="B575" s="4">
        <v>238</v>
      </c>
      <c r="D575" s="4" t="s">
        <v>8221</v>
      </c>
      <c r="E575" s="4">
        <v>0</v>
      </c>
    </row>
    <row r="576" spans="1:5" x14ac:dyDescent="0.45">
      <c r="A576" s="4" t="s">
        <v>8219</v>
      </c>
      <c r="B576" s="4">
        <v>33</v>
      </c>
      <c r="D576" s="4" t="s">
        <v>8221</v>
      </c>
      <c r="E576" s="4">
        <v>1</v>
      </c>
    </row>
    <row r="577" spans="1:5" x14ac:dyDescent="0.45">
      <c r="A577" s="4" t="s">
        <v>8219</v>
      </c>
      <c r="B577" s="4">
        <v>32</v>
      </c>
      <c r="D577" s="4" t="s">
        <v>8221</v>
      </c>
      <c r="E577" s="4">
        <v>5</v>
      </c>
    </row>
    <row r="578" spans="1:5" x14ac:dyDescent="0.45">
      <c r="A578" s="4" t="s">
        <v>8219</v>
      </c>
      <c r="B578" s="4">
        <v>24</v>
      </c>
      <c r="D578" s="4" t="s">
        <v>8221</v>
      </c>
      <c r="E578" s="4">
        <v>85</v>
      </c>
    </row>
    <row r="579" spans="1:5" x14ac:dyDescent="0.45">
      <c r="A579" s="4" t="s">
        <v>8219</v>
      </c>
      <c r="B579" s="4">
        <v>29</v>
      </c>
      <c r="D579" s="4" t="s">
        <v>8221</v>
      </c>
      <c r="E579" s="4">
        <v>3</v>
      </c>
    </row>
    <row r="580" spans="1:5" x14ac:dyDescent="0.45">
      <c r="A580" s="4" t="s">
        <v>8219</v>
      </c>
      <c r="B580" s="4">
        <v>50</v>
      </c>
      <c r="D580" s="4" t="s">
        <v>8221</v>
      </c>
      <c r="E580" s="4">
        <v>4</v>
      </c>
    </row>
    <row r="581" spans="1:5" x14ac:dyDescent="0.45">
      <c r="A581" s="4" t="s">
        <v>8219</v>
      </c>
      <c r="B581" s="4">
        <v>108</v>
      </c>
      <c r="D581" s="4" t="s">
        <v>8221</v>
      </c>
      <c r="E581" s="4">
        <v>3</v>
      </c>
    </row>
    <row r="582" spans="1:5" x14ac:dyDescent="0.45">
      <c r="A582" s="4" t="s">
        <v>8219</v>
      </c>
      <c r="B582" s="4">
        <v>139</v>
      </c>
      <c r="D582" s="4" t="s">
        <v>8221</v>
      </c>
      <c r="E582" s="4">
        <v>5</v>
      </c>
    </row>
    <row r="583" spans="1:5" x14ac:dyDescent="0.45">
      <c r="A583" s="4" t="s">
        <v>8219</v>
      </c>
      <c r="B583" s="4">
        <v>7</v>
      </c>
      <c r="D583" s="4" t="s">
        <v>8221</v>
      </c>
      <c r="E583" s="4">
        <v>17</v>
      </c>
    </row>
    <row r="584" spans="1:5" x14ac:dyDescent="0.45">
      <c r="A584" s="4" t="s">
        <v>8219</v>
      </c>
      <c r="B584" s="4">
        <v>149</v>
      </c>
      <c r="D584" s="4" t="s">
        <v>8221</v>
      </c>
      <c r="E584" s="4">
        <v>3</v>
      </c>
    </row>
    <row r="585" spans="1:5" x14ac:dyDescent="0.45">
      <c r="A585" s="4" t="s">
        <v>8219</v>
      </c>
      <c r="B585" s="4">
        <v>31</v>
      </c>
      <c r="D585" s="4" t="s">
        <v>8221</v>
      </c>
      <c r="E585" s="4">
        <v>2</v>
      </c>
    </row>
    <row r="586" spans="1:5" x14ac:dyDescent="0.45">
      <c r="A586" s="4" t="s">
        <v>8219</v>
      </c>
      <c r="B586" s="4">
        <v>26</v>
      </c>
      <c r="D586" s="4" t="s">
        <v>8221</v>
      </c>
      <c r="E586" s="4">
        <v>6</v>
      </c>
    </row>
    <row r="587" spans="1:5" x14ac:dyDescent="0.45">
      <c r="A587" s="4" t="s">
        <v>8219</v>
      </c>
      <c r="B587" s="4">
        <v>172</v>
      </c>
      <c r="D587" s="4" t="s">
        <v>8221</v>
      </c>
      <c r="E587" s="4">
        <v>0</v>
      </c>
    </row>
    <row r="588" spans="1:5" x14ac:dyDescent="0.45">
      <c r="A588" s="4" t="s">
        <v>8219</v>
      </c>
      <c r="B588" s="4">
        <v>78</v>
      </c>
      <c r="D588" s="4" t="s">
        <v>8221</v>
      </c>
      <c r="E588" s="4">
        <v>1</v>
      </c>
    </row>
    <row r="589" spans="1:5" x14ac:dyDescent="0.45">
      <c r="A589" s="4" t="s">
        <v>8219</v>
      </c>
      <c r="B589" s="4">
        <v>120</v>
      </c>
      <c r="D589" s="4" t="s">
        <v>8221</v>
      </c>
      <c r="E589" s="4">
        <v>3</v>
      </c>
    </row>
    <row r="590" spans="1:5" x14ac:dyDescent="0.45">
      <c r="A590" s="4" t="s">
        <v>8219</v>
      </c>
      <c r="B590" s="4">
        <v>227</v>
      </c>
      <c r="D590" s="4" t="s">
        <v>8221</v>
      </c>
      <c r="E590" s="4">
        <v>13</v>
      </c>
    </row>
    <row r="591" spans="1:5" x14ac:dyDescent="0.45">
      <c r="A591" s="4" t="s">
        <v>8219</v>
      </c>
      <c r="B591" s="4">
        <v>42</v>
      </c>
      <c r="D591" s="4" t="s">
        <v>8221</v>
      </c>
      <c r="E591" s="4">
        <v>1</v>
      </c>
    </row>
    <row r="592" spans="1:5" x14ac:dyDescent="0.45">
      <c r="A592" s="4" t="s">
        <v>8219</v>
      </c>
      <c r="B592" s="4">
        <v>64</v>
      </c>
      <c r="D592" s="4" t="s">
        <v>8221</v>
      </c>
      <c r="E592" s="4">
        <v>1</v>
      </c>
    </row>
    <row r="593" spans="1:5" x14ac:dyDescent="0.45">
      <c r="A593" s="4" t="s">
        <v>8219</v>
      </c>
      <c r="B593" s="4">
        <v>121</v>
      </c>
      <c r="D593" s="4" t="s">
        <v>8221</v>
      </c>
      <c r="E593" s="4">
        <v>9</v>
      </c>
    </row>
    <row r="594" spans="1:5" x14ac:dyDescent="0.45">
      <c r="A594" s="4" t="s">
        <v>8219</v>
      </c>
      <c r="B594" s="4">
        <v>87</v>
      </c>
      <c r="D594" s="4" t="s">
        <v>8221</v>
      </c>
      <c r="E594" s="4">
        <v>0</v>
      </c>
    </row>
    <row r="595" spans="1:5" x14ac:dyDescent="0.45">
      <c r="A595" s="4" t="s">
        <v>8219</v>
      </c>
      <c r="B595" s="4">
        <v>65</v>
      </c>
      <c r="D595" s="4" t="s">
        <v>8221</v>
      </c>
      <c r="E595" s="4">
        <v>2</v>
      </c>
    </row>
    <row r="596" spans="1:5" x14ac:dyDescent="0.45">
      <c r="A596" s="4" t="s">
        <v>8219</v>
      </c>
      <c r="B596" s="4">
        <v>49</v>
      </c>
      <c r="D596" s="4" t="s">
        <v>8221</v>
      </c>
      <c r="E596" s="4">
        <v>1</v>
      </c>
    </row>
    <row r="597" spans="1:5" x14ac:dyDescent="0.45">
      <c r="A597" s="4" t="s">
        <v>8219</v>
      </c>
      <c r="B597" s="4">
        <v>19</v>
      </c>
      <c r="D597" s="4" t="s">
        <v>8221</v>
      </c>
      <c r="E597" s="4">
        <v>10</v>
      </c>
    </row>
    <row r="598" spans="1:5" x14ac:dyDescent="0.45">
      <c r="A598" s="4" t="s">
        <v>8219</v>
      </c>
      <c r="B598" s="4">
        <v>81</v>
      </c>
      <c r="D598" s="4" t="s">
        <v>8221</v>
      </c>
      <c r="E598" s="4">
        <v>3</v>
      </c>
    </row>
    <row r="599" spans="1:5" x14ac:dyDescent="0.45">
      <c r="A599" s="4" t="s">
        <v>8219</v>
      </c>
      <c r="B599" s="4">
        <v>264</v>
      </c>
      <c r="D599" s="4" t="s">
        <v>8221</v>
      </c>
      <c r="E599" s="4">
        <v>2</v>
      </c>
    </row>
    <row r="600" spans="1:5" x14ac:dyDescent="0.45">
      <c r="A600" s="4" t="s">
        <v>8219</v>
      </c>
      <c r="B600" s="4">
        <v>25</v>
      </c>
      <c r="D600" s="4" t="s">
        <v>8221</v>
      </c>
      <c r="E600" s="4">
        <v>2</v>
      </c>
    </row>
    <row r="601" spans="1:5" x14ac:dyDescent="0.45">
      <c r="A601" s="4" t="s">
        <v>8219</v>
      </c>
      <c r="B601" s="4">
        <v>5</v>
      </c>
      <c r="D601" s="4" t="s">
        <v>8221</v>
      </c>
      <c r="E601" s="4">
        <v>1</v>
      </c>
    </row>
    <row r="602" spans="1:5" x14ac:dyDescent="0.45">
      <c r="A602" s="4" t="s">
        <v>8219</v>
      </c>
      <c r="B602" s="4">
        <v>144</v>
      </c>
      <c r="D602" s="4" t="s">
        <v>8221</v>
      </c>
      <c r="E602" s="4">
        <v>14</v>
      </c>
    </row>
    <row r="603" spans="1:5" x14ac:dyDescent="0.45">
      <c r="A603" s="4" t="s">
        <v>8219</v>
      </c>
      <c r="B603" s="4">
        <v>92</v>
      </c>
      <c r="D603" s="4" t="s">
        <v>8221</v>
      </c>
      <c r="E603" s="4">
        <v>0</v>
      </c>
    </row>
    <row r="604" spans="1:5" x14ac:dyDescent="0.45">
      <c r="A604" s="4" t="s">
        <v>8219</v>
      </c>
      <c r="B604" s="4">
        <v>147</v>
      </c>
      <c r="D604" s="4" t="s">
        <v>8221</v>
      </c>
      <c r="E604" s="4">
        <v>0</v>
      </c>
    </row>
    <row r="605" spans="1:5" x14ac:dyDescent="0.45">
      <c r="A605" s="4" t="s">
        <v>8219</v>
      </c>
      <c r="B605" s="4">
        <v>90</v>
      </c>
      <c r="D605" s="4" t="s">
        <v>8221</v>
      </c>
      <c r="E605" s="4">
        <v>4</v>
      </c>
    </row>
    <row r="606" spans="1:5" x14ac:dyDescent="0.45">
      <c r="A606" s="4" t="s">
        <v>8219</v>
      </c>
      <c r="B606" s="4">
        <v>87</v>
      </c>
      <c r="D606" s="4" t="s">
        <v>8221</v>
      </c>
      <c r="E606" s="4">
        <v>3</v>
      </c>
    </row>
    <row r="607" spans="1:5" x14ac:dyDescent="0.45">
      <c r="A607" s="4" t="s">
        <v>8219</v>
      </c>
      <c r="B607" s="4">
        <v>406</v>
      </c>
      <c r="D607" s="4" t="s">
        <v>8221</v>
      </c>
      <c r="E607" s="4">
        <v>0</v>
      </c>
    </row>
    <row r="608" spans="1:5" x14ac:dyDescent="0.45">
      <c r="A608" s="4" t="s">
        <v>8219</v>
      </c>
      <c r="B608" s="4">
        <v>20</v>
      </c>
      <c r="D608" s="4" t="s">
        <v>8221</v>
      </c>
      <c r="E608" s="4">
        <v>5</v>
      </c>
    </row>
    <row r="609" spans="1:5" x14ac:dyDescent="0.45">
      <c r="A609" s="4" t="s">
        <v>8219</v>
      </c>
      <c r="B609" s="4">
        <v>70</v>
      </c>
      <c r="D609" s="4" t="s">
        <v>8221</v>
      </c>
      <c r="E609" s="4">
        <v>47</v>
      </c>
    </row>
    <row r="610" spans="1:5" x14ac:dyDescent="0.45">
      <c r="A610" s="4" t="s">
        <v>8219</v>
      </c>
      <c r="B610" s="4">
        <v>16</v>
      </c>
      <c r="D610" s="4" t="s">
        <v>8221</v>
      </c>
      <c r="E610" s="4">
        <v>0</v>
      </c>
    </row>
    <row r="611" spans="1:5" x14ac:dyDescent="0.45">
      <c r="A611" s="4" t="s">
        <v>8219</v>
      </c>
      <c r="B611" s="4">
        <v>52</v>
      </c>
      <c r="D611" s="4" t="s">
        <v>8221</v>
      </c>
      <c r="E611" s="4">
        <v>10</v>
      </c>
    </row>
    <row r="612" spans="1:5" x14ac:dyDescent="0.45">
      <c r="A612" s="4" t="s">
        <v>8219</v>
      </c>
      <c r="B612" s="4">
        <v>66</v>
      </c>
      <c r="D612" s="4" t="s">
        <v>8221</v>
      </c>
      <c r="E612" s="4">
        <v>11</v>
      </c>
    </row>
    <row r="613" spans="1:5" x14ac:dyDescent="0.45">
      <c r="A613" s="4" t="s">
        <v>8219</v>
      </c>
      <c r="B613" s="4">
        <v>109</v>
      </c>
      <c r="D613" s="4" t="s">
        <v>8221</v>
      </c>
      <c r="E613" s="4">
        <v>2</v>
      </c>
    </row>
    <row r="614" spans="1:5" x14ac:dyDescent="0.45">
      <c r="A614" s="4" t="s">
        <v>8219</v>
      </c>
      <c r="B614" s="4">
        <v>168</v>
      </c>
      <c r="D614" s="4" t="s">
        <v>8221</v>
      </c>
      <c r="E614" s="4">
        <v>2</v>
      </c>
    </row>
    <row r="615" spans="1:5" x14ac:dyDescent="0.45">
      <c r="A615" s="4" t="s">
        <v>8219</v>
      </c>
      <c r="B615" s="4">
        <v>31</v>
      </c>
      <c r="D615" s="4" t="s">
        <v>8221</v>
      </c>
      <c r="E615" s="4">
        <v>22</v>
      </c>
    </row>
    <row r="616" spans="1:5" x14ac:dyDescent="0.45">
      <c r="A616" s="4" t="s">
        <v>8219</v>
      </c>
      <c r="B616" s="4">
        <v>133</v>
      </c>
      <c r="D616" s="4" t="s">
        <v>8221</v>
      </c>
      <c r="E616" s="4">
        <v>8</v>
      </c>
    </row>
    <row r="617" spans="1:5" x14ac:dyDescent="0.45">
      <c r="A617" s="4" t="s">
        <v>8219</v>
      </c>
      <c r="B617" s="4">
        <v>151</v>
      </c>
      <c r="D617" s="4" t="s">
        <v>8221</v>
      </c>
      <c r="E617" s="4">
        <v>6</v>
      </c>
    </row>
    <row r="618" spans="1:5" x14ac:dyDescent="0.45">
      <c r="A618" s="4" t="s">
        <v>8219</v>
      </c>
      <c r="B618" s="4">
        <v>5</v>
      </c>
      <c r="D618" s="4" t="s">
        <v>8221</v>
      </c>
      <c r="E618" s="4">
        <v>1</v>
      </c>
    </row>
    <row r="619" spans="1:5" x14ac:dyDescent="0.45">
      <c r="A619" s="4" t="s">
        <v>8219</v>
      </c>
      <c r="B619" s="4">
        <v>73</v>
      </c>
      <c r="D619" s="4" t="s">
        <v>8221</v>
      </c>
      <c r="E619" s="4">
        <v>3</v>
      </c>
    </row>
    <row r="620" spans="1:5" x14ac:dyDescent="0.45">
      <c r="A620" s="4" t="s">
        <v>8219</v>
      </c>
      <c r="B620" s="4">
        <v>148</v>
      </c>
      <c r="D620" s="4" t="s">
        <v>8221</v>
      </c>
      <c r="E620" s="4">
        <v>0</v>
      </c>
    </row>
    <row r="621" spans="1:5" x14ac:dyDescent="0.45">
      <c r="A621" s="4" t="s">
        <v>8219</v>
      </c>
      <c r="B621" s="4">
        <v>93</v>
      </c>
      <c r="D621" s="4" t="s">
        <v>8221</v>
      </c>
      <c r="E621" s="4">
        <v>0</v>
      </c>
    </row>
    <row r="622" spans="1:5" x14ac:dyDescent="0.45">
      <c r="A622" s="4" t="s">
        <v>8219</v>
      </c>
      <c r="B622" s="4">
        <v>63</v>
      </c>
      <c r="D622" s="4" t="s">
        <v>8221</v>
      </c>
      <c r="E622" s="4">
        <v>0</v>
      </c>
    </row>
    <row r="623" spans="1:5" x14ac:dyDescent="0.45">
      <c r="A623" s="4" t="s">
        <v>8219</v>
      </c>
      <c r="B623" s="4">
        <v>134</v>
      </c>
      <c r="D623" s="4" t="s">
        <v>8221</v>
      </c>
      <c r="E623" s="4">
        <v>0</v>
      </c>
    </row>
    <row r="624" spans="1:5" x14ac:dyDescent="0.45">
      <c r="A624" s="4" t="s">
        <v>8219</v>
      </c>
      <c r="B624" s="4">
        <v>14</v>
      </c>
      <c r="D624" s="4" t="s">
        <v>8221</v>
      </c>
      <c r="E624" s="4">
        <v>0</v>
      </c>
    </row>
    <row r="625" spans="1:5" x14ac:dyDescent="0.45">
      <c r="A625" s="4" t="s">
        <v>8219</v>
      </c>
      <c r="B625" s="4">
        <v>78</v>
      </c>
      <c r="D625" s="4" t="s">
        <v>8221</v>
      </c>
      <c r="E625" s="4">
        <v>3</v>
      </c>
    </row>
    <row r="626" spans="1:5" x14ac:dyDescent="0.45">
      <c r="A626" s="4" t="s">
        <v>8219</v>
      </c>
      <c r="B626" s="4">
        <v>112</v>
      </c>
      <c r="D626" s="4" t="s">
        <v>8221</v>
      </c>
      <c r="E626" s="4">
        <v>0</v>
      </c>
    </row>
    <row r="627" spans="1:5" x14ac:dyDescent="0.45">
      <c r="A627" s="4" t="s">
        <v>8219</v>
      </c>
      <c r="B627" s="4">
        <v>34</v>
      </c>
      <c r="D627" s="4" t="s">
        <v>8221</v>
      </c>
      <c r="E627" s="4">
        <v>0</v>
      </c>
    </row>
    <row r="628" spans="1:5" x14ac:dyDescent="0.45">
      <c r="A628" s="4" t="s">
        <v>8219</v>
      </c>
      <c r="B628" s="4">
        <v>19</v>
      </c>
      <c r="D628" s="4" t="s">
        <v>8221</v>
      </c>
      <c r="E628" s="4">
        <v>1</v>
      </c>
    </row>
    <row r="629" spans="1:5" x14ac:dyDescent="0.45">
      <c r="A629" s="4" t="s">
        <v>8219</v>
      </c>
      <c r="B629" s="4">
        <v>13</v>
      </c>
      <c r="D629" s="4" t="s">
        <v>8221</v>
      </c>
      <c r="E629" s="4">
        <v>6</v>
      </c>
    </row>
    <row r="630" spans="1:5" x14ac:dyDescent="0.45">
      <c r="A630" s="4" t="s">
        <v>8219</v>
      </c>
      <c r="B630" s="4">
        <v>104</v>
      </c>
      <c r="D630" s="4" t="s">
        <v>8221</v>
      </c>
      <c r="E630" s="4">
        <v>1</v>
      </c>
    </row>
    <row r="631" spans="1:5" x14ac:dyDescent="0.45">
      <c r="A631" s="4" t="s">
        <v>8219</v>
      </c>
      <c r="B631" s="4">
        <v>52</v>
      </c>
      <c r="D631" s="4" t="s">
        <v>8221</v>
      </c>
      <c r="E631" s="4">
        <v>2</v>
      </c>
    </row>
    <row r="632" spans="1:5" x14ac:dyDescent="0.45">
      <c r="A632" s="4" t="s">
        <v>8219</v>
      </c>
      <c r="B632" s="4">
        <v>17</v>
      </c>
      <c r="D632" s="4" t="s">
        <v>8221</v>
      </c>
      <c r="E632" s="4">
        <v>0</v>
      </c>
    </row>
    <row r="633" spans="1:5" x14ac:dyDescent="0.45">
      <c r="A633" s="4" t="s">
        <v>8219</v>
      </c>
      <c r="B633" s="4">
        <v>82</v>
      </c>
      <c r="D633" s="4" t="s">
        <v>8221</v>
      </c>
      <c r="E633" s="4">
        <v>3</v>
      </c>
    </row>
    <row r="634" spans="1:5" x14ac:dyDescent="0.45">
      <c r="A634" s="4" t="s">
        <v>8219</v>
      </c>
      <c r="B634" s="4">
        <v>73</v>
      </c>
      <c r="D634" s="4" t="s">
        <v>8221</v>
      </c>
      <c r="E634" s="4">
        <v>3</v>
      </c>
    </row>
    <row r="635" spans="1:5" x14ac:dyDescent="0.45">
      <c r="A635" s="4" t="s">
        <v>8219</v>
      </c>
      <c r="B635" s="4">
        <v>158</v>
      </c>
      <c r="D635" s="4" t="s">
        <v>8221</v>
      </c>
      <c r="E635" s="4">
        <v>0</v>
      </c>
    </row>
    <row r="636" spans="1:5" x14ac:dyDescent="0.45">
      <c r="A636" s="4" t="s">
        <v>8219</v>
      </c>
      <c r="B636" s="4">
        <v>65</v>
      </c>
      <c r="D636" s="4" t="s">
        <v>8221</v>
      </c>
      <c r="E636" s="4">
        <v>6</v>
      </c>
    </row>
    <row r="637" spans="1:5" x14ac:dyDescent="0.45">
      <c r="A637" s="4" t="s">
        <v>8219</v>
      </c>
      <c r="B637" s="4">
        <v>184</v>
      </c>
      <c r="D637" s="4" t="s">
        <v>8221</v>
      </c>
      <c r="E637" s="4">
        <v>0</v>
      </c>
    </row>
    <row r="638" spans="1:5" x14ac:dyDescent="0.45">
      <c r="A638" s="4" t="s">
        <v>8219</v>
      </c>
      <c r="B638" s="4">
        <v>34</v>
      </c>
      <c r="D638" s="4" t="s">
        <v>8221</v>
      </c>
      <c r="E638" s="4">
        <v>19</v>
      </c>
    </row>
    <row r="639" spans="1:5" x14ac:dyDescent="0.45">
      <c r="A639" s="4" t="s">
        <v>8219</v>
      </c>
      <c r="B639" s="4">
        <v>240</v>
      </c>
      <c r="D639" s="4" t="s">
        <v>8221</v>
      </c>
      <c r="E639" s="4">
        <v>1</v>
      </c>
    </row>
    <row r="640" spans="1:5" x14ac:dyDescent="0.45">
      <c r="A640" s="4" t="s">
        <v>8219</v>
      </c>
      <c r="B640" s="4">
        <v>113</v>
      </c>
      <c r="D640" s="4" t="s">
        <v>8221</v>
      </c>
      <c r="E640" s="4">
        <v>2</v>
      </c>
    </row>
    <row r="641" spans="1:5" x14ac:dyDescent="0.45">
      <c r="A641" s="4" t="s">
        <v>8219</v>
      </c>
      <c r="B641" s="4">
        <v>66</v>
      </c>
      <c r="D641" s="4" t="s">
        <v>8221</v>
      </c>
      <c r="E641" s="4">
        <v>0</v>
      </c>
    </row>
    <row r="642" spans="1:5" x14ac:dyDescent="0.45">
      <c r="A642" s="4" t="s">
        <v>8219</v>
      </c>
      <c r="B642" s="4">
        <v>340</v>
      </c>
      <c r="D642" s="4" t="s">
        <v>8221</v>
      </c>
      <c r="E642" s="4">
        <v>11</v>
      </c>
    </row>
    <row r="643" spans="1:5" x14ac:dyDescent="0.45">
      <c r="A643" s="4" t="s">
        <v>8219</v>
      </c>
      <c r="B643" s="4">
        <v>150</v>
      </c>
      <c r="D643" s="4" t="s">
        <v>8221</v>
      </c>
      <c r="E643" s="4">
        <v>0</v>
      </c>
    </row>
    <row r="644" spans="1:5" x14ac:dyDescent="0.45">
      <c r="A644" s="4" t="s">
        <v>8219</v>
      </c>
      <c r="B644" s="4">
        <v>25</v>
      </c>
      <c r="D644" s="4" t="s">
        <v>8221</v>
      </c>
      <c r="E644" s="4">
        <v>0</v>
      </c>
    </row>
    <row r="645" spans="1:5" x14ac:dyDescent="0.45">
      <c r="A645" s="4" t="s">
        <v>8219</v>
      </c>
      <c r="B645" s="4">
        <v>234</v>
      </c>
      <c r="D645" s="4" t="s">
        <v>8221</v>
      </c>
      <c r="E645" s="4">
        <v>1</v>
      </c>
    </row>
    <row r="646" spans="1:5" x14ac:dyDescent="0.45">
      <c r="A646" s="4" t="s">
        <v>8219</v>
      </c>
      <c r="B646" s="4">
        <v>2602</v>
      </c>
      <c r="D646" s="4" t="s">
        <v>8221</v>
      </c>
      <c r="E646" s="4">
        <v>3</v>
      </c>
    </row>
    <row r="647" spans="1:5" x14ac:dyDescent="0.45">
      <c r="A647" s="4" t="s">
        <v>8219</v>
      </c>
      <c r="B647" s="4">
        <v>248</v>
      </c>
      <c r="D647" s="4" t="s">
        <v>8221</v>
      </c>
      <c r="E647" s="4">
        <v>1</v>
      </c>
    </row>
    <row r="648" spans="1:5" x14ac:dyDescent="0.45">
      <c r="A648" s="4" t="s">
        <v>8219</v>
      </c>
      <c r="B648" s="4">
        <v>600</v>
      </c>
      <c r="D648" s="4" t="s">
        <v>8221</v>
      </c>
      <c r="E648" s="4">
        <v>15</v>
      </c>
    </row>
    <row r="649" spans="1:5" x14ac:dyDescent="0.45">
      <c r="A649" s="4" t="s">
        <v>8219</v>
      </c>
      <c r="B649" s="4">
        <v>293</v>
      </c>
      <c r="D649" s="4" t="s">
        <v>8221</v>
      </c>
      <c r="E649" s="4">
        <v>2</v>
      </c>
    </row>
    <row r="650" spans="1:5" x14ac:dyDescent="0.45">
      <c r="A650" s="4" t="s">
        <v>8219</v>
      </c>
      <c r="B650" s="4">
        <v>321</v>
      </c>
      <c r="D650" s="4" t="s">
        <v>8221</v>
      </c>
      <c r="E650" s="4">
        <v>1</v>
      </c>
    </row>
    <row r="651" spans="1:5" x14ac:dyDescent="0.45">
      <c r="A651" s="4" t="s">
        <v>8219</v>
      </c>
      <c r="B651" s="4">
        <v>81</v>
      </c>
      <c r="D651" s="4" t="s">
        <v>8221</v>
      </c>
      <c r="E651" s="4">
        <v>1</v>
      </c>
    </row>
    <row r="652" spans="1:5" x14ac:dyDescent="0.45">
      <c r="A652" s="4" t="s">
        <v>8219</v>
      </c>
      <c r="B652" s="4">
        <v>343</v>
      </c>
      <c r="D652" s="4" t="s">
        <v>8221</v>
      </c>
      <c r="E652" s="4">
        <v>0</v>
      </c>
    </row>
    <row r="653" spans="1:5" x14ac:dyDescent="0.45">
      <c r="A653" s="4" t="s">
        <v>8219</v>
      </c>
      <c r="B653" s="4">
        <v>336</v>
      </c>
      <c r="D653" s="4" t="s">
        <v>8221</v>
      </c>
      <c r="E653" s="4">
        <v>1</v>
      </c>
    </row>
    <row r="654" spans="1:5" x14ac:dyDescent="0.45">
      <c r="A654" s="4" t="s">
        <v>8219</v>
      </c>
      <c r="B654" s="4">
        <v>47</v>
      </c>
      <c r="D654" s="4" t="s">
        <v>8221</v>
      </c>
      <c r="E654" s="4">
        <v>11</v>
      </c>
    </row>
    <row r="655" spans="1:5" x14ac:dyDescent="0.45">
      <c r="A655" s="4" t="s">
        <v>8219</v>
      </c>
      <c r="B655" s="4">
        <v>76</v>
      </c>
      <c r="D655" s="4" t="s">
        <v>8221</v>
      </c>
      <c r="E655" s="4">
        <v>0</v>
      </c>
    </row>
    <row r="656" spans="1:5" x14ac:dyDescent="0.45">
      <c r="A656" s="4" t="s">
        <v>8219</v>
      </c>
      <c r="B656" s="4">
        <v>441</v>
      </c>
      <c r="D656" s="4" t="s">
        <v>8221</v>
      </c>
      <c r="E656" s="4">
        <v>1</v>
      </c>
    </row>
    <row r="657" spans="1:5" x14ac:dyDescent="0.45">
      <c r="A657" s="4" t="s">
        <v>8219</v>
      </c>
      <c r="B657" s="4">
        <v>916</v>
      </c>
      <c r="D657" s="4" t="s">
        <v>8221</v>
      </c>
      <c r="E657" s="4">
        <v>6</v>
      </c>
    </row>
    <row r="658" spans="1:5" x14ac:dyDescent="0.45">
      <c r="A658" s="4" t="s">
        <v>8219</v>
      </c>
      <c r="B658" s="4">
        <v>369</v>
      </c>
      <c r="D658" s="4" t="s">
        <v>8221</v>
      </c>
      <c r="E658" s="4">
        <v>7</v>
      </c>
    </row>
    <row r="659" spans="1:5" x14ac:dyDescent="0.45">
      <c r="A659" s="4" t="s">
        <v>8219</v>
      </c>
      <c r="B659" s="4">
        <v>20242</v>
      </c>
      <c r="D659" s="4" t="s">
        <v>8221</v>
      </c>
      <c r="E659" s="4">
        <v>0</v>
      </c>
    </row>
    <row r="660" spans="1:5" x14ac:dyDescent="0.45">
      <c r="A660" s="4" t="s">
        <v>8219</v>
      </c>
      <c r="B660" s="4">
        <v>71</v>
      </c>
      <c r="D660" s="4" t="s">
        <v>8221</v>
      </c>
      <c r="E660" s="4">
        <v>16</v>
      </c>
    </row>
    <row r="661" spans="1:5" x14ac:dyDescent="0.45">
      <c r="A661" s="4" t="s">
        <v>8219</v>
      </c>
      <c r="B661" s="4">
        <v>635</v>
      </c>
      <c r="D661" s="4" t="s">
        <v>8221</v>
      </c>
      <c r="E661" s="4">
        <v>0</v>
      </c>
    </row>
    <row r="662" spans="1:5" x14ac:dyDescent="0.45">
      <c r="A662" s="4" t="s">
        <v>8219</v>
      </c>
      <c r="B662" s="4">
        <v>885</v>
      </c>
      <c r="D662" s="4" t="s">
        <v>8221</v>
      </c>
      <c r="E662" s="4">
        <v>0</v>
      </c>
    </row>
    <row r="663" spans="1:5" x14ac:dyDescent="0.45">
      <c r="A663" s="4" t="s">
        <v>8219</v>
      </c>
      <c r="B663" s="4">
        <v>329</v>
      </c>
      <c r="D663" s="4" t="s">
        <v>8221</v>
      </c>
      <c r="E663" s="4">
        <v>0</v>
      </c>
    </row>
    <row r="664" spans="1:5" x14ac:dyDescent="0.45">
      <c r="A664" s="4" t="s">
        <v>8219</v>
      </c>
      <c r="B664" s="4">
        <v>71</v>
      </c>
      <c r="D664" s="4" t="s">
        <v>8221</v>
      </c>
      <c r="E664" s="4">
        <v>12</v>
      </c>
    </row>
    <row r="665" spans="1:5" x14ac:dyDescent="0.45">
      <c r="A665" s="4" t="s">
        <v>8219</v>
      </c>
      <c r="B665" s="4">
        <v>269</v>
      </c>
      <c r="D665" s="4" t="s">
        <v>8221</v>
      </c>
      <c r="E665" s="4">
        <v>1</v>
      </c>
    </row>
    <row r="666" spans="1:5" x14ac:dyDescent="0.45">
      <c r="A666" s="4" t="s">
        <v>8219</v>
      </c>
      <c r="B666" s="4">
        <v>345</v>
      </c>
      <c r="D666" s="4" t="s">
        <v>8221</v>
      </c>
      <c r="E666" s="4">
        <v>3</v>
      </c>
    </row>
    <row r="667" spans="1:5" x14ac:dyDescent="0.45">
      <c r="A667" s="4" t="s">
        <v>8219</v>
      </c>
      <c r="B667" s="4">
        <v>43</v>
      </c>
      <c r="D667" s="4" t="s">
        <v>8221</v>
      </c>
      <c r="E667" s="4">
        <v>1</v>
      </c>
    </row>
    <row r="668" spans="1:5" x14ac:dyDescent="0.45">
      <c r="A668" s="4" t="s">
        <v>8219</v>
      </c>
      <c r="B668" s="4">
        <v>33</v>
      </c>
      <c r="D668" s="4" t="s">
        <v>8221</v>
      </c>
      <c r="E668" s="4">
        <v>4</v>
      </c>
    </row>
    <row r="669" spans="1:5" x14ac:dyDescent="0.45">
      <c r="A669" s="4" t="s">
        <v>8219</v>
      </c>
      <c r="B669" s="4">
        <v>211</v>
      </c>
      <c r="D669" s="4" t="s">
        <v>8221</v>
      </c>
      <c r="E669" s="4">
        <v>1</v>
      </c>
    </row>
    <row r="670" spans="1:5" x14ac:dyDescent="0.45">
      <c r="A670" s="4" t="s">
        <v>8219</v>
      </c>
      <c r="B670" s="4">
        <v>196</v>
      </c>
      <c r="D670" s="4" t="s">
        <v>8221</v>
      </c>
      <c r="E670" s="4">
        <v>3</v>
      </c>
    </row>
    <row r="671" spans="1:5" x14ac:dyDescent="0.45">
      <c r="A671" s="4" t="s">
        <v>8219</v>
      </c>
      <c r="B671" s="4">
        <v>405</v>
      </c>
      <c r="D671" s="4" t="s">
        <v>8221</v>
      </c>
      <c r="E671" s="4">
        <v>1</v>
      </c>
    </row>
    <row r="672" spans="1:5" x14ac:dyDescent="0.45">
      <c r="A672" s="4" t="s">
        <v>8219</v>
      </c>
      <c r="B672" s="4">
        <v>206</v>
      </c>
      <c r="D672" s="4" t="s">
        <v>8221</v>
      </c>
      <c r="E672" s="4">
        <v>0</v>
      </c>
    </row>
    <row r="673" spans="1:5" x14ac:dyDescent="0.45">
      <c r="A673" s="4" t="s">
        <v>8219</v>
      </c>
      <c r="B673" s="4">
        <v>335</v>
      </c>
      <c r="D673" s="4" t="s">
        <v>8221</v>
      </c>
      <c r="E673" s="4">
        <v>12</v>
      </c>
    </row>
    <row r="674" spans="1:5" x14ac:dyDescent="0.45">
      <c r="A674" s="4" t="s">
        <v>8219</v>
      </c>
      <c r="B674" s="4">
        <v>215</v>
      </c>
      <c r="D674" s="4" t="s">
        <v>8221</v>
      </c>
      <c r="E674" s="4">
        <v>0</v>
      </c>
    </row>
    <row r="675" spans="1:5" x14ac:dyDescent="0.45">
      <c r="A675" s="4" t="s">
        <v>8219</v>
      </c>
      <c r="B675" s="4">
        <v>176</v>
      </c>
      <c r="D675" s="4" t="s">
        <v>8221</v>
      </c>
      <c r="E675" s="4">
        <v>1</v>
      </c>
    </row>
    <row r="676" spans="1:5" x14ac:dyDescent="0.45">
      <c r="A676" s="4" t="s">
        <v>8219</v>
      </c>
      <c r="B676" s="4">
        <v>555</v>
      </c>
      <c r="D676" s="4" t="s">
        <v>8221</v>
      </c>
      <c r="E676" s="4">
        <v>0</v>
      </c>
    </row>
    <row r="677" spans="1:5" x14ac:dyDescent="0.45">
      <c r="A677" s="4" t="s">
        <v>8219</v>
      </c>
      <c r="B677" s="4">
        <v>116</v>
      </c>
      <c r="D677" s="4" t="s">
        <v>8221</v>
      </c>
      <c r="E677" s="4">
        <v>0</v>
      </c>
    </row>
    <row r="678" spans="1:5" x14ac:dyDescent="0.45">
      <c r="A678" s="4" t="s">
        <v>8219</v>
      </c>
      <c r="B678" s="4">
        <v>615</v>
      </c>
      <c r="D678" s="4" t="s">
        <v>8221</v>
      </c>
      <c r="E678" s="4">
        <v>2</v>
      </c>
    </row>
    <row r="679" spans="1:5" x14ac:dyDescent="0.45">
      <c r="A679" s="4" t="s">
        <v>8219</v>
      </c>
      <c r="B679" s="4">
        <v>236</v>
      </c>
      <c r="D679" s="4" t="s">
        <v>8221</v>
      </c>
      <c r="E679" s="4">
        <v>92</v>
      </c>
    </row>
    <row r="680" spans="1:5" x14ac:dyDescent="0.45">
      <c r="A680" s="4" t="s">
        <v>8219</v>
      </c>
      <c r="B680" s="4">
        <v>145</v>
      </c>
      <c r="D680" s="4" t="s">
        <v>8221</v>
      </c>
      <c r="E680" s="4">
        <v>0</v>
      </c>
    </row>
    <row r="681" spans="1:5" x14ac:dyDescent="0.45">
      <c r="A681" s="4" t="s">
        <v>8219</v>
      </c>
      <c r="B681" s="4">
        <v>167</v>
      </c>
      <c r="D681" s="4" t="s">
        <v>8221</v>
      </c>
      <c r="E681" s="4">
        <v>3</v>
      </c>
    </row>
    <row r="682" spans="1:5" x14ac:dyDescent="0.45">
      <c r="A682" s="4" t="s">
        <v>8219</v>
      </c>
      <c r="B682" s="4">
        <v>235</v>
      </c>
      <c r="D682" s="4" t="s">
        <v>8221</v>
      </c>
      <c r="E682" s="4">
        <v>10</v>
      </c>
    </row>
    <row r="683" spans="1:5" x14ac:dyDescent="0.45">
      <c r="A683" s="4" t="s">
        <v>8219</v>
      </c>
      <c r="B683" s="4">
        <v>452</v>
      </c>
      <c r="D683" s="4" t="s">
        <v>8221</v>
      </c>
      <c r="E683" s="4">
        <v>7</v>
      </c>
    </row>
    <row r="684" spans="1:5" x14ac:dyDescent="0.45">
      <c r="A684" s="4" t="s">
        <v>8219</v>
      </c>
      <c r="B684" s="4">
        <v>241</v>
      </c>
      <c r="D684" s="4" t="s">
        <v>8221</v>
      </c>
      <c r="E684" s="4">
        <v>3</v>
      </c>
    </row>
    <row r="685" spans="1:5" x14ac:dyDescent="0.45">
      <c r="A685" s="4" t="s">
        <v>8219</v>
      </c>
      <c r="B685" s="4">
        <v>28</v>
      </c>
      <c r="D685" s="4" t="s">
        <v>8221</v>
      </c>
      <c r="E685" s="4">
        <v>0</v>
      </c>
    </row>
    <row r="686" spans="1:5" x14ac:dyDescent="0.45">
      <c r="A686" s="4" t="s">
        <v>8219</v>
      </c>
      <c r="B686" s="4">
        <v>140</v>
      </c>
      <c r="D686" s="4" t="s">
        <v>8221</v>
      </c>
      <c r="E686" s="4">
        <v>1</v>
      </c>
    </row>
    <row r="687" spans="1:5" x14ac:dyDescent="0.45">
      <c r="A687" s="4" t="s">
        <v>8219</v>
      </c>
      <c r="B687" s="4">
        <v>280</v>
      </c>
      <c r="D687" s="4" t="s">
        <v>8221</v>
      </c>
      <c r="E687" s="4">
        <v>0</v>
      </c>
    </row>
    <row r="688" spans="1:5" x14ac:dyDescent="0.45">
      <c r="A688" s="4" t="s">
        <v>8219</v>
      </c>
      <c r="B688" s="4">
        <v>70</v>
      </c>
      <c r="D688" s="4" t="s">
        <v>8221</v>
      </c>
      <c r="E688" s="4">
        <v>9</v>
      </c>
    </row>
    <row r="689" spans="1:5" x14ac:dyDescent="0.45">
      <c r="A689" s="4" t="s">
        <v>8219</v>
      </c>
      <c r="B689" s="4">
        <v>160</v>
      </c>
      <c r="D689" s="4" t="s">
        <v>8221</v>
      </c>
      <c r="E689" s="4">
        <v>2</v>
      </c>
    </row>
    <row r="690" spans="1:5" x14ac:dyDescent="0.45">
      <c r="A690" s="4" t="s">
        <v>8219</v>
      </c>
      <c r="B690" s="4">
        <v>141</v>
      </c>
      <c r="D690" s="4" t="s">
        <v>8221</v>
      </c>
      <c r="E690" s="4">
        <v>1</v>
      </c>
    </row>
    <row r="691" spans="1:5" x14ac:dyDescent="0.45">
      <c r="A691" s="4" t="s">
        <v>8219</v>
      </c>
      <c r="B691" s="4">
        <v>874</v>
      </c>
      <c r="D691" s="4" t="s">
        <v>8221</v>
      </c>
      <c r="E691" s="4">
        <v>2</v>
      </c>
    </row>
    <row r="692" spans="1:5" x14ac:dyDescent="0.45">
      <c r="A692" s="4" t="s">
        <v>8219</v>
      </c>
      <c r="B692" s="4">
        <v>73</v>
      </c>
      <c r="D692" s="4" t="s">
        <v>8221</v>
      </c>
      <c r="E692" s="4">
        <v>11</v>
      </c>
    </row>
    <row r="693" spans="1:5" x14ac:dyDescent="0.45">
      <c r="A693" s="4" t="s">
        <v>8219</v>
      </c>
      <c r="B693" s="4">
        <v>294</v>
      </c>
      <c r="D693" s="4" t="s">
        <v>8221</v>
      </c>
      <c r="E693" s="4">
        <v>0</v>
      </c>
    </row>
    <row r="694" spans="1:5" x14ac:dyDescent="0.45">
      <c r="A694" s="4" t="s">
        <v>8219</v>
      </c>
      <c r="B694" s="4">
        <v>740</v>
      </c>
      <c r="D694" s="4" t="s">
        <v>8221</v>
      </c>
      <c r="E694" s="4">
        <v>0</v>
      </c>
    </row>
    <row r="695" spans="1:5" x14ac:dyDescent="0.45">
      <c r="A695" s="4" t="s">
        <v>8219</v>
      </c>
      <c r="B695" s="4">
        <v>369</v>
      </c>
      <c r="D695" s="4" t="s">
        <v>8221</v>
      </c>
      <c r="E695" s="4">
        <v>9</v>
      </c>
    </row>
    <row r="696" spans="1:5" x14ac:dyDescent="0.45">
      <c r="A696" s="4" t="s">
        <v>8219</v>
      </c>
      <c r="B696" s="4">
        <v>110</v>
      </c>
      <c r="D696" s="4" t="s">
        <v>8221</v>
      </c>
      <c r="E696" s="4">
        <v>0</v>
      </c>
    </row>
    <row r="697" spans="1:5" x14ac:dyDescent="0.45">
      <c r="A697" s="4" t="s">
        <v>8219</v>
      </c>
      <c r="B697" s="4">
        <v>455</v>
      </c>
      <c r="D697" s="4" t="s">
        <v>8221</v>
      </c>
      <c r="E697" s="4">
        <v>4</v>
      </c>
    </row>
    <row r="698" spans="1:5" x14ac:dyDescent="0.45">
      <c r="A698" s="4" t="s">
        <v>8219</v>
      </c>
      <c r="B698" s="4">
        <v>224</v>
      </c>
      <c r="D698" s="4" t="s">
        <v>8221</v>
      </c>
      <c r="E698" s="4">
        <v>1</v>
      </c>
    </row>
    <row r="699" spans="1:5" x14ac:dyDescent="0.45">
      <c r="A699" s="4" t="s">
        <v>8219</v>
      </c>
      <c r="B699" s="4">
        <v>46</v>
      </c>
      <c r="D699" s="4" t="s">
        <v>8221</v>
      </c>
      <c r="E699" s="4">
        <v>2</v>
      </c>
    </row>
    <row r="700" spans="1:5" x14ac:dyDescent="0.45">
      <c r="A700" s="4" t="s">
        <v>8219</v>
      </c>
      <c r="B700" s="4">
        <v>284</v>
      </c>
      <c r="D700" s="4" t="s">
        <v>8221</v>
      </c>
      <c r="E700" s="4">
        <v>0</v>
      </c>
    </row>
    <row r="701" spans="1:5" x14ac:dyDescent="0.45">
      <c r="A701" s="4" t="s">
        <v>8219</v>
      </c>
      <c r="B701" s="4">
        <v>98</v>
      </c>
      <c r="D701" s="4" t="s">
        <v>8221</v>
      </c>
      <c r="E701" s="4">
        <v>1</v>
      </c>
    </row>
    <row r="702" spans="1:5" x14ac:dyDescent="0.45">
      <c r="A702" s="4" t="s">
        <v>8219</v>
      </c>
      <c r="B702" s="4">
        <v>56</v>
      </c>
      <c r="D702" s="4" t="s">
        <v>8221</v>
      </c>
      <c r="E702" s="4">
        <v>17</v>
      </c>
    </row>
    <row r="703" spans="1:5" x14ac:dyDescent="0.45">
      <c r="A703" s="4" t="s">
        <v>8219</v>
      </c>
      <c r="B703" s="4">
        <v>32</v>
      </c>
      <c r="D703" s="4" t="s">
        <v>8221</v>
      </c>
      <c r="E703" s="4">
        <v>2</v>
      </c>
    </row>
    <row r="704" spans="1:5" x14ac:dyDescent="0.45">
      <c r="A704" s="4" t="s">
        <v>8219</v>
      </c>
      <c r="B704" s="4">
        <v>30</v>
      </c>
      <c r="D704" s="4" t="s">
        <v>8221</v>
      </c>
      <c r="E704" s="4">
        <v>3</v>
      </c>
    </row>
    <row r="705" spans="1:5" x14ac:dyDescent="0.45">
      <c r="A705" s="4" t="s">
        <v>8219</v>
      </c>
      <c r="B705" s="4">
        <v>70</v>
      </c>
      <c r="D705" s="4" t="s">
        <v>8221</v>
      </c>
      <c r="E705" s="4">
        <v>41</v>
      </c>
    </row>
    <row r="706" spans="1:5" x14ac:dyDescent="0.45">
      <c r="A706" s="4" t="s">
        <v>8219</v>
      </c>
      <c r="B706" s="4">
        <v>44</v>
      </c>
      <c r="D706" s="4" t="s">
        <v>8221</v>
      </c>
      <c r="E706" s="4">
        <v>2</v>
      </c>
    </row>
    <row r="707" spans="1:5" x14ac:dyDescent="0.45">
      <c r="A707" s="4" t="s">
        <v>8219</v>
      </c>
      <c r="B707" s="4">
        <v>92</v>
      </c>
      <c r="D707" s="4" t="s">
        <v>8221</v>
      </c>
      <c r="E707" s="4">
        <v>3</v>
      </c>
    </row>
    <row r="708" spans="1:5" x14ac:dyDescent="0.45">
      <c r="A708" s="4" t="s">
        <v>8219</v>
      </c>
      <c r="B708" s="4">
        <v>205</v>
      </c>
      <c r="D708" s="4" t="s">
        <v>8221</v>
      </c>
      <c r="E708" s="4">
        <v>8</v>
      </c>
    </row>
    <row r="709" spans="1:5" x14ac:dyDescent="0.45">
      <c r="A709" s="4" t="s">
        <v>8219</v>
      </c>
      <c r="B709" s="4">
        <v>23</v>
      </c>
      <c r="D709" s="4" t="s">
        <v>8221</v>
      </c>
      <c r="E709" s="4">
        <v>0</v>
      </c>
    </row>
    <row r="710" spans="1:5" x14ac:dyDescent="0.45">
      <c r="A710" s="4" t="s">
        <v>8219</v>
      </c>
      <c r="B710" s="4">
        <v>4</v>
      </c>
      <c r="D710" s="4" t="s">
        <v>8221</v>
      </c>
      <c r="E710" s="4">
        <v>1</v>
      </c>
    </row>
    <row r="711" spans="1:5" x14ac:dyDescent="0.45">
      <c r="A711" s="4" t="s">
        <v>8219</v>
      </c>
      <c r="B711" s="4">
        <v>112</v>
      </c>
      <c r="D711" s="4" t="s">
        <v>8221</v>
      </c>
      <c r="E711" s="4">
        <v>3</v>
      </c>
    </row>
    <row r="712" spans="1:5" x14ac:dyDescent="0.45">
      <c r="A712" s="4" t="s">
        <v>8219</v>
      </c>
      <c r="B712" s="4">
        <v>27</v>
      </c>
      <c r="D712" s="4" t="s">
        <v>8221</v>
      </c>
      <c r="E712" s="4">
        <v>4</v>
      </c>
    </row>
    <row r="713" spans="1:5" x14ac:dyDescent="0.45">
      <c r="A713" s="4" t="s">
        <v>8219</v>
      </c>
      <c r="B713" s="4">
        <v>11</v>
      </c>
      <c r="D713" s="4" t="s">
        <v>8221</v>
      </c>
      <c r="E713" s="4">
        <v>9</v>
      </c>
    </row>
    <row r="714" spans="1:5" x14ac:dyDescent="0.45">
      <c r="A714" s="4" t="s">
        <v>8219</v>
      </c>
      <c r="B714" s="4">
        <v>26</v>
      </c>
      <c r="D714" s="4" t="s">
        <v>8221</v>
      </c>
      <c r="E714" s="4">
        <v>16</v>
      </c>
    </row>
    <row r="715" spans="1:5" x14ac:dyDescent="0.45">
      <c r="A715" s="4" t="s">
        <v>8219</v>
      </c>
      <c r="B715" s="4">
        <v>77</v>
      </c>
      <c r="D715" s="4" t="s">
        <v>8221</v>
      </c>
      <c r="E715" s="4">
        <v>1</v>
      </c>
    </row>
    <row r="716" spans="1:5" x14ac:dyDescent="0.45">
      <c r="A716" s="4" t="s">
        <v>8219</v>
      </c>
      <c r="B716" s="4">
        <v>136</v>
      </c>
      <c r="D716" s="4" t="s">
        <v>8221</v>
      </c>
      <c r="E716" s="4">
        <v>7</v>
      </c>
    </row>
    <row r="717" spans="1:5" x14ac:dyDescent="0.45">
      <c r="A717" s="4" t="s">
        <v>8219</v>
      </c>
      <c r="B717" s="4">
        <v>157</v>
      </c>
      <c r="D717" s="4" t="s">
        <v>8221</v>
      </c>
      <c r="E717" s="4">
        <v>0</v>
      </c>
    </row>
    <row r="718" spans="1:5" x14ac:dyDescent="0.45">
      <c r="A718" s="4" t="s">
        <v>8219</v>
      </c>
      <c r="B718" s="4">
        <v>158</v>
      </c>
      <c r="D718" s="4" t="s">
        <v>8221</v>
      </c>
      <c r="E718" s="4">
        <v>0</v>
      </c>
    </row>
    <row r="719" spans="1:5" x14ac:dyDescent="0.45">
      <c r="A719" s="4" t="s">
        <v>8219</v>
      </c>
      <c r="B719" s="4">
        <v>27</v>
      </c>
      <c r="D719" s="4" t="s">
        <v>8221</v>
      </c>
      <c r="E719" s="4">
        <v>0</v>
      </c>
    </row>
    <row r="720" spans="1:5" x14ac:dyDescent="0.45">
      <c r="A720" s="4" t="s">
        <v>8219</v>
      </c>
      <c r="B720" s="4">
        <v>23</v>
      </c>
      <c r="D720" s="4" t="s">
        <v>8221</v>
      </c>
      <c r="E720" s="4">
        <v>0</v>
      </c>
    </row>
    <row r="721" spans="1:5" x14ac:dyDescent="0.45">
      <c r="A721" s="4" t="s">
        <v>8219</v>
      </c>
      <c r="B721" s="4">
        <v>17</v>
      </c>
      <c r="D721" s="4" t="s">
        <v>8221</v>
      </c>
      <c r="E721" s="4">
        <v>0</v>
      </c>
    </row>
    <row r="722" spans="1:5" x14ac:dyDescent="0.45">
      <c r="A722" s="4" t="s">
        <v>8219</v>
      </c>
      <c r="B722" s="4">
        <v>37</v>
      </c>
      <c r="D722" s="4" t="s">
        <v>8221</v>
      </c>
      <c r="E722" s="4">
        <v>1</v>
      </c>
    </row>
    <row r="723" spans="1:5" x14ac:dyDescent="0.45">
      <c r="A723" s="4" t="s">
        <v>8219</v>
      </c>
      <c r="B723" s="4">
        <v>65</v>
      </c>
      <c r="D723" s="4" t="s">
        <v>8221</v>
      </c>
      <c r="E723" s="4">
        <v>2</v>
      </c>
    </row>
    <row r="724" spans="1:5" x14ac:dyDescent="0.45">
      <c r="A724" s="4" t="s">
        <v>8219</v>
      </c>
      <c r="B724" s="4">
        <v>18</v>
      </c>
      <c r="D724" s="4" t="s">
        <v>8221</v>
      </c>
      <c r="E724" s="4">
        <v>1</v>
      </c>
    </row>
    <row r="725" spans="1:5" x14ac:dyDescent="0.45">
      <c r="A725" s="4" t="s">
        <v>8219</v>
      </c>
      <c r="B725" s="4">
        <v>25</v>
      </c>
      <c r="D725" s="4" t="s">
        <v>8221</v>
      </c>
      <c r="E725" s="4">
        <v>15</v>
      </c>
    </row>
    <row r="726" spans="1:5" x14ac:dyDescent="0.45">
      <c r="A726" s="4" t="s">
        <v>8219</v>
      </c>
      <c r="B726" s="4">
        <v>104</v>
      </c>
      <c r="D726" s="4" t="s">
        <v>8221</v>
      </c>
      <c r="E726" s="4">
        <v>1</v>
      </c>
    </row>
    <row r="727" spans="1:5" x14ac:dyDescent="0.45">
      <c r="A727" s="4" t="s">
        <v>8219</v>
      </c>
      <c r="B727" s="4">
        <v>108</v>
      </c>
      <c r="D727" s="4" t="s">
        <v>8221</v>
      </c>
      <c r="E727" s="4">
        <v>1</v>
      </c>
    </row>
    <row r="728" spans="1:5" x14ac:dyDescent="0.45">
      <c r="A728" s="4" t="s">
        <v>8219</v>
      </c>
      <c r="B728" s="4">
        <v>38</v>
      </c>
      <c r="D728" s="4" t="s">
        <v>8221</v>
      </c>
      <c r="E728" s="4">
        <v>0</v>
      </c>
    </row>
    <row r="729" spans="1:5" x14ac:dyDescent="0.45">
      <c r="A729" s="4" t="s">
        <v>8219</v>
      </c>
      <c r="B729" s="4">
        <v>88</v>
      </c>
      <c r="D729" s="4" t="s">
        <v>8221</v>
      </c>
      <c r="E729" s="4">
        <v>39</v>
      </c>
    </row>
    <row r="730" spans="1:5" x14ac:dyDescent="0.45">
      <c r="A730" s="4" t="s">
        <v>8219</v>
      </c>
      <c r="B730" s="4">
        <v>82</v>
      </c>
      <c r="D730" s="4" t="s">
        <v>8221</v>
      </c>
      <c r="E730" s="4">
        <v>103</v>
      </c>
    </row>
    <row r="731" spans="1:5" x14ac:dyDescent="0.45">
      <c r="A731" s="4" t="s">
        <v>8219</v>
      </c>
      <c r="B731" s="4">
        <v>126</v>
      </c>
      <c r="D731" s="4" t="s">
        <v>8221</v>
      </c>
      <c r="E731" s="4">
        <v>0</v>
      </c>
    </row>
    <row r="732" spans="1:5" x14ac:dyDescent="0.45">
      <c r="A732" s="4" t="s">
        <v>8219</v>
      </c>
      <c r="B732" s="4">
        <v>133</v>
      </c>
      <c r="D732" s="4" t="s">
        <v>8221</v>
      </c>
      <c r="E732" s="4">
        <v>39</v>
      </c>
    </row>
    <row r="733" spans="1:5" x14ac:dyDescent="0.45">
      <c r="A733" s="4" t="s">
        <v>8219</v>
      </c>
      <c r="B733" s="4">
        <v>47</v>
      </c>
      <c r="D733" s="4" t="s">
        <v>8221</v>
      </c>
      <c r="E733" s="4">
        <v>15</v>
      </c>
    </row>
    <row r="734" spans="1:5" x14ac:dyDescent="0.45">
      <c r="A734" s="4" t="s">
        <v>8219</v>
      </c>
      <c r="B734" s="4">
        <v>58</v>
      </c>
      <c r="D734" s="4" t="s">
        <v>8221</v>
      </c>
      <c r="E734" s="4">
        <v>22</v>
      </c>
    </row>
    <row r="735" spans="1:5" x14ac:dyDescent="0.45">
      <c r="A735" s="4" t="s">
        <v>8219</v>
      </c>
      <c r="B735" s="4">
        <v>32</v>
      </c>
      <c r="D735" s="4" t="s">
        <v>8221</v>
      </c>
      <c r="E735" s="4">
        <v>92</v>
      </c>
    </row>
    <row r="736" spans="1:5" x14ac:dyDescent="0.45">
      <c r="A736" s="4" t="s">
        <v>8219</v>
      </c>
      <c r="B736" s="4">
        <v>37</v>
      </c>
      <c r="D736" s="4" t="s">
        <v>8221</v>
      </c>
      <c r="E736" s="4">
        <v>25</v>
      </c>
    </row>
    <row r="737" spans="1:5" x14ac:dyDescent="0.45">
      <c r="A737" s="4" t="s">
        <v>8219</v>
      </c>
      <c r="B737" s="4">
        <v>87</v>
      </c>
      <c r="D737" s="4" t="s">
        <v>8221</v>
      </c>
      <c r="E737" s="4">
        <v>19</v>
      </c>
    </row>
    <row r="738" spans="1:5" x14ac:dyDescent="0.45">
      <c r="A738" s="4" t="s">
        <v>8219</v>
      </c>
      <c r="B738" s="4">
        <v>15</v>
      </c>
      <c r="D738" s="4" t="s">
        <v>8221</v>
      </c>
      <c r="E738" s="4">
        <v>19</v>
      </c>
    </row>
    <row r="739" spans="1:5" x14ac:dyDescent="0.45">
      <c r="A739" s="4" t="s">
        <v>8219</v>
      </c>
      <c r="B739" s="4">
        <v>27</v>
      </c>
      <c r="D739" s="4" t="s">
        <v>8221</v>
      </c>
      <c r="E739" s="4">
        <v>13</v>
      </c>
    </row>
    <row r="740" spans="1:5" x14ac:dyDescent="0.45">
      <c r="A740" s="4" t="s">
        <v>8219</v>
      </c>
      <c r="B740" s="4">
        <v>19</v>
      </c>
      <c r="D740" s="4" t="s">
        <v>8221</v>
      </c>
      <c r="E740" s="4">
        <v>124</v>
      </c>
    </row>
    <row r="741" spans="1:5" x14ac:dyDescent="0.45">
      <c r="A741" s="4" t="s">
        <v>8219</v>
      </c>
      <c r="B741" s="4">
        <v>17</v>
      </c>
      <c r="D741" s="4" t="s">
        <v>8221</v>
      </c>
      <c r="E741" s="4">
        <v>4</v>
      </c>
    </row>
    <row r="742" spans="1:5" x14ac:dyDescent="0.45">
      <c r="A742" s="4" t="s">
        <v>8219</v>
      </c>
      <c r="B742" s="4">
        <v>26</v>
      </c>
      <c r="D742" s="4" t="s">
        <v>8221</v>
      </c>
      <c r="E742" s="4">
        <v>10</v>
      </c>
    </row>
    <row r="743" spans="1:5" x14ac:dyDescent="0.45">
      <c r="A743" s="4" t="s">
        <v>8219</v>
      </c>
      <c r="B743" s="4">
        <v>28</v>
      </c>
      <c r="D743" s="4" t="s">
        <v>8221</v>
      </c>
      <c r="E743" s="4">
        <v>15</v>
      </c>
    </row>
    <row r="744" spans="1:5" x14ac:dyDescent="0.45">
      <c r="A744" s="4" t="s">
        <v>8219</v>
      </c>
      <c r="B744" s="4">
        <v>37</v>
      </c>
      <c r="D744" s="4" t="s">
        <v>8221</v>
      </c>
      <c r="E744" s="4">
        <v>38</v>
      </c>
    </row>
    <row r="745" spans="1:5" x14ac:dyDescent="0.45">
      <c r="A745" s="4" t="s">
        <v>8219</v>
      </c>
      <c r="B745" s="4">
        <v>128</v>
      </c>
      <c r="D745" s="4" t="s">
        <v>8221</v>
      </c>
      <c r="E745" s="4">
        <v>152</v>
      </c>
    </row>
    <row r="746" spans="1:5" x14ac:dyDescent="0.45">
      <c r="A746" s="4" t="s">
        <v>8219</v>
      </c>
      <c r="B746" s="4">
        <v>10</v>
      </c>
      <c r="D746" s="4" t="s">
        <v>8221</v>
      </c>
      <c r="E746" s="4">
        <v>24</v>
      </c>
    </row>
    <row r="747" spans="1:5" x14ac:dyDescent="0.45">
      <c r="A747" s="4" t="s">
        <v>8219</v>
      </c>
      <c r="B747" s="4">
        <v>83</v>
      </c>
      <c r="D747" s="4" t="s">
        <v>8221</v>
      </c>
      <c r="E747" s="4">
        <v>76</v>
      </c>
    </row>
    <row r="748" spans="1:5" x14ac:dyDescent="0.45">
      <c r="A748" s="4" t="s">
        <v>8219</v>
      </c>
      <c r="B748" s="4">
        <v>46</v>
      </c>
      <c r="D748" s="4" t="s">
        <v>8221</v>
      </c>
      <c r="E748" s="4">
        <v>185</v>
      </c>
    </row>
    <row r="749" spans="1:5" x14ac:dyDescent="0.45">
      <c r="A749" s="4" t="s">
        <v>8219</v>
      </c>
      <c r="B749" s="4">
        <v>90</v>
      </c>
      <c r="D749" s="4" t="s">
        <v>8221</v>
      </c>
      <c r="E749" s="4">
        <v>33</v>
      </c>
    </row>
    <row r="750" spans="1:5" x14ac:dyDescent="0.45">
      <c r="A750" s="4" t="s">
        <v>8219</v>
      </c>
      <c r="B750" s="4">
        <v>81</v>
      </c>
      <c r="D750" s="4" t="s">
        <v>8221</v>
      </c>
      <c r="E750" s="4">
        <v>108</v>
      </c>
    </row>
    <row r="751" spans="1:5" x14ac:dyDescent="0.45">
      <c r="A751" s="4" t="s">
        <v>8219</v>
      </c>
      <c r="B751" s="4">
        <v>32</v>
      </c>
      <c r="D751" s="4" t="s">
        <v>8221</v>
      </c>
      <c r="E751" s="4">
        <v>29</v>
      </c>
    </row>
    <row r="752" spans="1:5" x14ac:dyDescent="0.45">
      <c r="A752" s="4" t="s">
        <v>8219</v>
      </c>
      <c r="B752" s="4">
        <v>20</v>
      </c>
      <c r="D752" s="4" t="s">
        <v>8221</v>
      </c>
      <c r="E752" s="4">
        <v>24</v>
      </c>
    </row>
    <row r="753" spans="1:5" x14ac:dyDescent="0.45">
      <c r="A753" s="4" t="s">
        <v>8219</v>
      </c>
      <c r="B753" s="4">
        <v>70</v>
      </c>
      <c r="D753" s="4" t="s">
        <v>8221</v>
      </c>
      <c r="E753" s="4">
        <v>4</v>
      </c>
    </row>
    <row r="754" spans="1:5" x14ac:dyDescent="0.45">
      <c r="A754" s="4" t="s">
        <v>8219</v>
      </c>
      <c r="B754" s="4">
        <v>168</v>
      </c>
      <c r="D754" s="4" t="s">
        <v>8221</v>
      </c>
      <c r="E754" s="4">
        <v>4</v>
      </c>
    </row>
    <row r="755" spans="1:5" x14ac:dyDescent="0.45">
      <c r="A755" s="4" t="s">
        <v>8219</v>
      </c>
      <c r="B755" s="4">
        <v>34</v>
      </c>
      <c r="D755" s="4" t="s">
        <v>8221</v>
      </c>
      <c r="E755" s="4">
        <v>15</v>
      </c>
    </row>
    <row r="756" spans="1:5" x14ac:dyDescent="0.45">
      <c r="A756" s="4" t="s">
        <v>8219</v>
      </c>
      <c r="B756" s="4">
        <v>48</v>
      </c>
      <c r="D756" s="4" t="s">
        <v>8221</v>
      </c>
      <c r="E756" s="4">
        <v>4</v>
      </c>
    </row>
    <row r="757" spans="1:5" x14ac:dyDescent="0.45">
      <c r="A757" s="4" t="s">
        <v>8219</v>
      </c>
      <c r="B757" s="4">
        <v>48</v>
      </c>
      <c r="D757" s="4" t="s">
        <v>8221</v>
      </c>
      <c r="E757" s="4">
        <v>139</v>
      </c>
    </row>
    <row r="758" spans="1:5" x14ac:dyDescent="0.45">
      <c r="A758" s="4" t="s">
        <v>8219</v>
      </c>
      <c r="B758" s="4">
        <v>221</v>
      </c>
      <c r="D758" s="4" t="s">
        <v>8221</v>
      </c>
      <c r="E758" s="4">
        <v>2</v>
      </c>
    </row>
    <row r="759" spans="1:5" x14ac:dyDescent="0.45">
      <c r="A759" s="4" t="s">
        <v>8219</v>
      </c>
      <c r="B759" s="4">
        <v>107</v>
      </c>
      <c r="D759" s="4" t="s">
        <v>8221</v>
      </c>
      <c r="E759" s="4">
        <v>18</v>
      </c>
    </row>
    <row r="760" spans="1:5" x14ac:dyDescent="0.45">
      <c r="A760" s="4" t="s">
        <v>8219</v>
      </c>
      <c r="B760" s="4">
        <v>45</v>
      </c>
      <c r="D760" s="4" t="s">
        <v>8221</v>
      </c>
      <c r="E760" s="4">
        <v>81</v>
      </c>
    </row>
    <row r="761" spans="1:5" x14ac:dyDescent="0.45">
      <c r="A761" s="4" t="s">
        <v>8219</v>
      </c>
      <c r="B761" s="4">
        <v>36</v>
      </c>
      <c r="D761" s="4" t="s">
        <v>8221</v>
      </c>
      <c r="E761" s="4">
        <v>86</v>
      </c>
    </row>
    <row r="762" spans="1:5" x14ac:dyDescent="0.45">
      <c r="A762" s="4" t="s">
        <v>8219</v>
      </c>
      <c r="B762" s="4">
        <v>101</v>
      </c>
      <c r="D762" s="4" t="s">
        <v>8221</v>
      </c>
      <c r="E762" s="4">
        <v>140</v>
      </c>
    </row>
    <row r="763" spans="1:5" x14ac:dyDescent="0.45">
      <c r="A763" s="4" t="s">
        <v>8219</v>
      </c>
      <c r="B763" s="4">
        <v>62</v>
      </c>
      <c r="D763" s="4" t="s">
        <v>8221</v>
      </c>
      <c r="E763" s="4">
        <v>37</v>
      </c>
    </row>
    <row r="764" spans="1:5" x14ac:dyDescent="0.45">
      <c r="A764" s="4" t="s">
        <v>8219</v>
      </c>
      <c r="B764" s="4">
        <v>32</v>
      </c>
      <c r="D764" s="4" t="s">
        <v>8221</v>
      </c>
      <c r="E764" s="4">
        <v>6</v>
      </c>
    </row>
    <row r="765" spans="1:5" x14ac:dyDescent="0.45">
      <c r="A765" s="4" t="s">
        <v>8219</v>
      </c>
      <c r="B765" s="4">
        <v>89</v>
      </c>
      <c r="D765" s="4" t="s">
        <v>8221</v>
      </c>
      <c r="E765" s="4">
        <v>113</v>
      </c>
    </row>
    <row r="766" spans="1:5" x14ac:dyDescent="0.45">
      <c r="A766" s="4" t="s">
        <v>8219</v>
      </c>
      <c r="B766" s="4">
        <v>93</v>
      </c>
      <c r="D766" s="4" t="s">
        <v>8221</v>
      </c>
      <c r="E766" s="4">
        <v>37</v>
      </c>
    </row>
    <row r="767" spans="1:5" x14ac:dyDescent="0.45">
      <c r="A767" s="4" t="s">
        <v>8219</v>
      </c>
      <c r="B767" s="4">
        <v>98</v>
      </c>
      <c r="D767" s="4" t="s">
        <v>8221</v>
      </c>
      <c r="E767" s="4">
        <v>18</v>
      </c>
    </row>
    <row r="768" spans="1:5" x14ac:dyDescent="0.45">
      <c r="A768" s="4" t="s">
        <v>8219</v>
      </c>
      <c r="B768" s="4">
        <v>82</v>
      </c>
      <c r="D768" s="4" t="s">
        <v>8221</v>
      </c>
      <c r="E768" s="4">
        <v>75</v>
      </c>
    </row>
    <row r="769" spans="1:5" x14ac:dyDescent="0.45">
      <c r="A769" s="4" t="s">
        <v>8219</v>
      </c>
      <c r="B769" s="4">
        <v>116</v>
      </c>
      <c r="D769" s="4" t="s">
        <v>8221</v>
      </c>
      <c r="E769" s="4">
        <v>52</v>
      </c>
    </row>
    <row r="770" spans="1:5" x14ac:dyDescent="0.45">
      <c r="A770" s="4" t="s">
        <v>8219</v>
      </c>
      <c r="B770" s="4">
        <v>52</v>
      </c>
      <c r="D770" s="4" t="s">
        <v>8221</v>
      </c>
      <c r="E770" s="4">
        <v>122</v>
      </c>
    </row>
    <row r="771" spans="1:5" x14ac:dyDescent="0.45">
      <c r="A771" s="4" t="s">
        <v>8219</v>
      </c>
      <c r="B771" s="4">
        <v>23</v>
      </c>
      <c r="D771" s="4" t="s">
        <v>8221</v>
      </c>
      <c r="E771" s="4">
        <v>8</v>
      </c>
    </row>
    <row r="772" spans="1:5" x14ac:dyDescent="0.45">
      <c r="A772" s="4" t="s">
        <v>8219</v>
      </c>
      <c r="B772" s="4">
        <v>77</v>
      </c>
      <c r="D772" s="4" t="s">
        <v>8221</v>
      </c>
      <c r="E772" s="4">
        <v>8</v>
      </c>
    </row>
    <row r="773" spans="1:5" x14ac:dyDescent="0.45">
      <c r="A773" s="4" t="s">
        <v>8219</v>
      </c>
      <c r="B773" s="4">
        <v>49</v>
      </c>
      <c r="D773" s="4" t="s">
        <v>8221</v>
      </c>
      <c r="E773" s="4">
        <v>96</v>
      </c>
    </row>
    <row r="774" spans="1:5" x14ac:dyDescent="0.45">
      <c r="A774" s="4" t="s">
        <v>8219</v>
      </c>
      <c r="B774" s="4">
        <v>59</v>
      </c>
      <c r="D774" s="4" t="s">
        <v>8221</v>
      </c>
      <c r="E774" s="4">
        <v>9</v>
      </c>
    </row>
    <row r="775" spans="1:5" x14ac:dyDescent="0.45">
      <c r="A775" s="4" t="s">
        <v>8219</v>
      </c>
      <c r="B775" s="4">
        <v>113</v>
      </c>
      <c r="D775" s="4" t="s">
        <v>8221</v>
      </c>
      <c r="E775" s="4">
        <v>2</v>
      </c>
    </row>
    <row r="776" spans="1:5" x14ac:dyDescent="0.45">
      <c r="A776" s="4" t="s">
        <v>8219</v>
      </c>
      <c r="B776" s="4">
        <v>34</v>
      </c>
      <c r="D776" s="4" t="s">
        <v>8221</v>
      </c>
      <c r="E776" s="4">
        <v>26</v>
      </c>
    </row>
    <row r="777" spans="1:5" x14ac:dyDescent="0.45">
      <c r="A777" s="4" t="s">
        <v>8219</v>
      </c>
      <c r="B777" s="4">
        <v>42</v>
      </c>
      <c r="D777" s="4" t="s">
        <v>8221</v>
      </c>
      <c r="E777" s="4">
        <v>23</v>
      </c>
    </row>
    <row r="778" spans="1:5" x14ac:dyDescent="0.45">
      <c r="A778" s="4" t="s">
        <v>8219</v>
      </c>
      <c r="B778" s="4">
        <v>42</v>
      </c>
      <c r="D778" s="4" t="s">
        <v>8221</v>
      </c>
      <c r="E778" s="4">
        <v>0</v>
      </c>
    </row>
    <row r="779" spans="1:5" x14ac:dyDescent="0.45">
      <c r="A779" s="4" t="s">
        <v>8219</v>
      </c>
      <c r="B779" s="4">
        <v>49</v>
      </c>
      <c r="D779" s="4" t="s">
        <v>8221</v>
      </c>
      <c r="E779" s="4">
        <v>140</v>
      </c>
    </row>
    <row r="780" spans="1:5" x14ac:dyDescent="0.45">
      <c r="A780" s="4" t="s">
        <v>8219</v>
      </c>
      <c r="B780" s="4">
        <v>56</v>
      </c>
      <c r="D780" s="4" t="s">
        <v>8221</v>
      </c>
      <c r="E780" s="4">
        <v>0</v>
      </c>
    </row>
    <row r="781" spans="1:5" x14ac:dyDescent="0.45">
      <c r="A781" s="4" t="s">
        <v>8219</v>
      </c>
      <c r="B781" s="4">
        <v>25</v>
      </c>
      <c r="D781" s="4" t="s">
        <v>8221</v>
      </c>
      <c r="E781" s="4">
        <v>6</v>
      </c>
    </row>
    <row r="782" spans="1:5" x14ac:dyDescent="0.45">
      <c r="A782" s="4" t="s">
        <v>8219</v>
      </c>
      <c r="B782" s="4">
        <v>52</v>
      </c>
      <c r="D782" s="4" t="s">
        <v>8221</v>
      </c>
      <c r="E782" s="4">
        <v>100</v>
      </c>
    </row>
    <row r="783" spans="1:5" x14ac:dyDescent="0.45">
      <c r="A783" s="4" t="s">
        <v>8219</v>
      </c>
      <c r="B783" s="4">
        <v>34</v>
      </c>
      <c r="D783" s="4" t="s">
        <v>8221</v>
      </c>
      <c r="E783" s="4">
        <v>0</v>
      </c>
    </row>
    <row r="784" spans="1:5" x14ac:dyDescent="0.45">
      <c r="A784" s="4" t="s">
        <v>8219</v>
      </c>
      <c r="B784" s="4">
        <v>67</v>
      </c>
      <c r="D784" s="4" t="s">
        <v>8221</v>
      </c>
      <c r="E784" s="4">
        <v>4</v>
      </c>
    </row>
    <row r="785" spans="1:5" x14ac:dyDescent="0.45">
      <c r="A785" s="4" t="s">
        <v>8219</v>
      </c>
      <c r="B785" s="4">
        <v>70</v>
      </c>
      <c r="D785" s="4" t="s">
        <v>8221</v>
      </c>
      <c r="E785" s="4">
        <v>8</v>
      </c>
    </row>
    <row r="786" spans="1:5" x14ac:dyDescent="0.45">
      <c r="A786" s="4" t="s">
        <v>8219</v>
      </c>
      <c r="B786" s="4">
        <v>89</v>
      </c>
      <c r="D786" s="4" t="s">
        <v>8221</v>
      </c>
      <c r="E786" s="4">
        <v>0</v>
      </c>
    </row>
    <row r="787" spans="1:5" x14ac:dyDescent="0.45">
      <c r="A787" s="4" t="s">
        <v>8219</v>
      </c>
      <c r="B787" s="4">
        <v>107</v>
      </c>
      <c r="D787" s="4" t="s">
        <v>8221</v>
      </c>
      <c r="E787" s="4">
        <v>16</v>
      </c>
    </row>
    <row r="788" spans="1:5" x14ac:dyDescent="0.45">
      <c r="A788" s="4" t="s">
        <v>8219</v>
      </c>
      <c r="B788" s="4">
        <v>159</v>
      </c>
      <c r="D788" s="4" t="s">
        <v>8221</v>
      </c>
      <c r="E788" s="4">
        <v>2</v>
      </c>
    </row>
    <row r="789" spans="1:5" x14ac:dyDescent="0.45">
      <c r="A789" s="4" t="s">
        <v>8219</v>
      </c>
      <c r="B789" s="4">
        <v>181</v>
      </c>
      <c r="D789" s="4" t="s">
        <v>8221</v>
      </c>
      <c r="E789" s="4">
        <v>48</v>
      </c>
    </row>
    <row r="790" spans="1:5" x14ac:dyDescent="0.45">
      <c r="A790" s="4" t="s">
        <v>8219</v>
      </c>
      <c r="B790" s="4">
        <v>131</v>
      </c>
      <c r="D790" s="4" t="s">
        <v>8221</v>
      </c>
      <c r="E790" s="4">
        <v>2</v>
      </c>
    </row>
    <row r="791" spans="1:5" x14ac:dyDescent="0.45">
      <c r="A791" s="4" t="s">
        <v>8219</v>
      </c>
      <c r="B791" s="4">
        <v>125</v>
      </c>
      <c r="D791" s="4" t="s">
        <v>8221</v>
      </c>
      <c r="E791" s="4">
        <v>2</v>
      </c>
    </row>
    <row r="792" spans="1:5" x14ac:dyDescent="0.45">
      <c r="A792" s="4" t="s">
        <v>8219</v>
      </c>
      <c r="B792" s="4">
        <v>61</v>
      </c>
      <c r="D792" s="4" t="s">
        <v>8221</v>
      </c>
      <c r="E792" s="4">
        <v>1</v>
      </c>
    </row>
    <row r="793" spans="1:5" x14ac:dyDescent="0.45">
      <c r="A793" s="4" t="s">
        <v>8219</v>
      </c>
      <c r="B793" s="4">
        <v>90</v>
      </c>
      <c r="D793" s="4" t="s">
        <v>8221</v>
      </c>
      <c r="E793" s="4">
        <v>17</v>
      </c>
    </row>
    <row r="794" spans="1:5" x14ac:dyDescent="0.45">
      <c r="A794" s="4" t="s">
        <v>8219</v>
      </c>
      <c r="B794" s="4">
        <v>35</v>
      </c>
      <c r="D794" s="4" t="s">
        <v>8221</v>
      </c>
      <c r="E794" s="4">
        <v>0</v>
      </c>
    </row>
    <row r="795" spans="1:5" x14ac:dyDescent="0.45">
      <c r="A795" s="4" t="s">
        <v>8219</v>
      </c>
      <c r="B795" s="4">
        <v>90</v>
      </c>
      <c r="D795" s="4" t="s">
        <v>8221</v>
      </c>
      <c r="E795" s="4">
        <v>11</v>
      </c>
    </row>
    <row r="796" spans="1:5" x14ac:dyDescent="0.45">
      <c r="A796" s="4" t="s">
        <v>8219</v>
      </c>
      <c r="B796" s="4">
        <v>4</v>
      </c>
      <c r="D796" s="4" t="s">
        <v>8221</v>
      </c>
      <c r="E796" s="4">
        <v>95</v>
      </c>
    </row>
    <row r="797" spans="1:5" x14ac:dyDescent="0.45">
      <c r="A797" s="4" t="s">
        <v>8219</v>
      </c>
      <c r="B797" s="4">
        <v>120</v>
      </c>
      <c r="D797" s="4" t="s">
        <v>8221</v>
      </c>
      <c r="E797" s="4">
        <v>13</v>
      </c>
    </row>
    <row r="798" spans="1:5" x14ac:dyDescent="0.45">
      <c r="A798" s="4" t="s">
        <v>8219</v>
      </c>
      <c r="B798" s="4">
        <v>14</v>
      </c>
      <c r="D798" s="4" t="s">
        <v>8221</v>
      </c>
      <c r="E798" s="4">
        <v>2</v>
      </c>
    </row>
    <row r="799" spans="1:5" x14ac:dyDescent="0.45">
      <c r="A799" s="4" t="s">
        <v>8219</v>
      </c>
      <c r="B799" s="4">
        <v>27</v>
      </c>
      <c r="D799" s="4" t="s">
        <v>8221</v>
      </c>
      <c r="E799" s="4">
        <v>2</v>
      </c>
    </row>
    <row r="800" spans="1:5" x14ac:dyDescent="0.45">
      <c r="A800" s="4" t="s">
        <v>8219</v>
      </c>
      <c r="B800" s="4">
        <v>49</v>
      </c>
      <c r="D800" s="4" t="s">
        <v>8221</v>
      </c>
      <c r="E800" s="4">
        <v>3</v>
      </c>
    </row>
    <row r="801" spans="1:5" x14ac:dyDescent="0.45">
      <c r="A801" s="4" t="s">
        <v>8219</v>
      </c>
      <c r="B801" s="4">
        <v>102</v>
      </c>
      <c r="D801" s="4" t="s">
        <v>8221</v>
      </c>
      <c r="E801" s="4">
        <v>0</v>
      </c>
    </row>
    <row r="802" spans="1:5" x14ac:dyDescent="0.45">
      <c r="A802" s="4" t="s">
        <v>8219</v>
      </c>
      <c r="B802" s="4">
        <v>3</v>
      </c>
      <c r="D802" s="4" t="s">
        <v>8221</v>
      </c>
      <c r="E802" s="4">
        <v>0</v>
      </c>
    </row>
    <row r="803" spans="1:5" x14ac:dyDescent="0.45">
      <c r="A803" s="4" t="s">
        <v>8219</v>
      </c>
      <c r="B803" s="4">
        <v>25</v>
      </c>
      <c r="D803" s="4" t="s">
        <v>8221</v>
      </c>
      <c r="E803" s="4">
        <v>0</v>
      </c>
    </row>
    <row r="804" spans="1:5" x14ac:dyDescent="0.45">
      <c r="A804" s="4" t="s">
        <v>8219</v>
      </c>
      <c r="B804" s="4">
        <v>118</v>
      </c>
      <c r="D804" s="4" t="s">
        <v>8221</v>
      </c>
      <c r="E804" s="4">
        <v>2</v>
      </c>
    </row>
    <row r="805" spans="1:5" x14ac:dyDescent="0.45">
      <c r="A805" s="4" t="s">
        <v>8219</v>
      </c>
      <c r="B805" s="4">
        <v>57</v>
      </c>
      <c r="D805" s="4" t="s">
        <v>8221</v>
      </c>
      <c r="E805" s="4">
        <v>24</v>
      </c>
    </row>
    <row r="806" spans="1:5" x14ac:dyDescent="0.45">
      <c r="A806" s="4" t="s">
        <v>8219</v>
      </c>
      <c r="B806" s="4">
        <v>11</v>
      </c>
      <c r="D806" s="4" t="s">
        <v>8221</v>
      </c>
      <c r="E806" s="4">
        <v>25</v>
      </c>
    </row>
    <row r="807" spans="1:5" x14ac:dyDescent="0.45">
      <c r="A807" s="4" t="s">
        <v>8219</v>
      </c>
      <c r="B807" s="4">
        <v>33</v>
      </c>
      <c r="D807" s="4" t="s">
        <v>8221</v>
      </c>
      <c r="E807" s="4">
        <v>3</v>
      </c>
    </row>
    <row r="808" spans="1:5" x14ac:dyDescent="0.45">
      <c r="A808" s="4" t="s">
        <v>8219</v>
      </c>
      <c r="B808" s="4">
        <v>40</v>
      </c>
      <c r="D808" s="4" t="s">
        <v>8221</v>
      </c>
      <c r="E808" s="4">
        <v>41</v>
      </c>
    </row>
    <row r="809" spans="1:5" x14ac:dyDescent="0.45">
      <c r="A809" s="4" t="s">
        <v>8219</v>
      </c>
      <c r="B809" s="4">
        <v>50</v>
      </c>
      <c r="D809" s="4" t="s">
        <v>8221</v>
      </c>
      <c r="E809" s="4">
        <v>2</v>
      </c>
    </row>
    <row r="810" spans="1:5" x14ac:dyDescent="0.45">
      <c r="A810" s="4" t="s">
        <v>8219</v>
      </c>
      <c r="B810" s="4">
        <v>38</v>
      </c>
      <c r="D810" s="4" t="s">
        <v>8221</v>
      </c>
      <c r="E810" s="4">
        <v>4</v>
      </c>
    </row>
    <row r="811" spans="1:5" x14ac:dyDescent="0.45">
      <c r="A811" s="4" t="s">
        <v>8219</v>
      </c>
      <c r="B811" s="4">
        <v>96</v>
      </c>
      <c r="D811" s="4" t="s">
        <v>8221</v>
      </c>
      <c r="E811" s="4">
        <v>99</v>
      </c>
    </row>
    <row r="812" spans="1:5" x14ac:dyDescent="0.45">
      <c r="A812" s="4" t="s">
        <v>8219</v>
      </c>
      <c r="B812" s="4">
        <v>48</v>
      </c>
      <c r="D812" s="4" t="s">
        <v>8221</v>
      </c>
      <c r="E812" s="4">
        <v>4</v>
      </c>
    </row>
    <row r="813" spans="1:5" x14ac:dyDescent="0.45">
      <c r="A813" s="4" t="s">
        <v>8219</v>
      </c>
      <c r="B813" s="4">
        <v>33</v>
      </c>
      <c r="D813" s="4" t="s">
        <v>8221</v>
      </c>
      <c r="E813" s="4">
        <v>4</v>
      </c>
    </row>
    <row r="814" spans="1:5" x14ac:dyDescent="0.45">
      <c r="A814" s="4" t="s">
        <v>8219</v>
      </c>
      <c r="B814" s="4">
        <v>226</v>
      </c>
      <c r="D814" s="4" t="s">
        <v>8221</v>
      </c>
      <c r="E814" s="4">
        <v>38</v>
      </c>
    </row>
    <row r="815" spans="1:5" x14ac:dyDescent="0.45">
      <c r="A815" s="4" t="s">
        <v>8219</v>
      </c>
      <c r="B815" s="4">
        <v>14</v>
      </c>
      <c r="D815" s="4" t="s">
        <v>8221</v>
      </c>
      <c r="E815" s="4">
        <v>285</v>
      </c>
    </row>
    <row r="816" spans="1:5" x14ac:dyDescent="0.45">
      <c r="A816" s="4" t="s">
        <v>8219</v>
      </c>
      <c r="B816" s="4">
        <v>20</v>
      </c>
      <c r="D816" s="4" t="s">
        <v>8221</v>
      </c>
      <c r="E816" s="4">
        <v>1</v>
      </c>
    </row>
    <row r="817" spans="1:5" x14ac:dyDescent="0.45">
      <c r="A817" s="4" t="s">
        <v>8219</v>
      </c>
      <c r="B817" s="4">
        <v>25</v>
      </c>
      <c r="D817" s="4" t="s">
        <v>8221</v>
      </c>
      <c r="E817" s="4">
        <v>42</v>
      </c>
    </row>
    <row r="818" spans="1:5" x14ac:dyDescent="0.45">
      <c r="A818" s="4" t="s">
        <v>8219</v>
      </c>
      <c r="B818" s="4">
        <v>90</v>
      </c>
      <c r="D818" s="4" t="s">
        <v>8221</v>
      </c>
      <c r="E818" s="4">
        <v>26</v>
      </c>
    </row>
    <row r="819" spans="1:5" x14ac:dyDescent="0.45">
      <c r="A819" s="4" t="s">
        <v>8219</v>
      </c>
      <c r="B819" s="4">
        <v>11</v>
      </c>
      <c r="D819" s="4" t="s">
        <v>8221</v>
      </c>
      <c r="E819" s="4">
        <v>2</v>
      </c>
    </row>
    <row r="820" spans="1:5" x14ac:dyDescent="0.45">
      <c r="A820" s="4" t="s">
        <v>8219</v>
      </c>
      <c r="B820" s="4">
        <v>55</v>
      </c>
      <c r="D820" s="4" t="s">
        <v>8221</v>
      </c>
      <c r="E820" s="4">
        <v>4</v>
      </c>
    </row>
    <row r="821" spans="1:5" x14ac:dyDescent="0.45">
      <c r="A821" s="4" t="s">
        <v>8219</v>
      </c>
      <c r="B821" s="4">
        <v>30</v>
      </c>
      <c r="D821" s="4" t="s">
        <v>8221</v>
      </c>
      <c r="E821" s="4">
        <v>6</v>
      </c>
    </row>
    <row r="822" spans="1:5" x14ac:dyDescent="0.45">
      <c r="A822" s="4" t="s">
        <v>8219</v>
      </c>
      <c r="B822" s="4">
        <v>28</v>
      </c>
      <c r="D822" s="4" t="s">
        <v>8221</v>
      </c>
      <c r="E822" s="4">
        <v>70</v>
      </c>
    </row>
    <row r="823" spans="1:5" x14ac:dyDescent="0.45">
      <c r="A823" s="4" t="s">
        <v>8219</v>
      </c>
      <c r="B823" s="4">
        <v>45</v>
      </c>
      <c r="D823" s="4" t="s">
        <v>8221</v>
      </c>
      <c r="E823" s="4">
        <v>9</v>
      </c>
    </row>
    <row r="824" spans="1:5" x14ac:dyDescent="0.45">
      <c r="A824" s="4" t="s">
        <v>8219</v>
      </c>
      <c r="B824" s="4">
        <v>13</v>
      </c>
      <c r="D824" s="4" t="s">
        <v>8221</v>
      </c>
      <c r="E824" s="4">
        <v>8</v>
      </c>
    </row>
    <row r="825" spans="1:5" x14ac:dyDescent="0.45">
      <c r="A825" s="4" t="s">
        <v>8219</v>
      </c>
      <c r="B825" s="4">
        <v>40</v>
      </c>
      <c r="D825" s="4" t="s">
        <v>8221</v>
      </c>
      <c r="E825" s="4">
        <v>105</v>
      </c>
    </row>
    <row r="826" spans="1:5" x14ac:dyDescent="0.45">
      <c r="A826" s="4" t="s">
        <v>8219</v>
      </c>
      <c r="B826" s="4">
        <v>21</v>
      </c>
      <c r="D826" s="4" t="s">
        <v>8221</v>
      </c>
      <c r="E826" s="4">
        <v>12</v>
      </c>
    </row>
    <row r="827" spans="1:5" x14ac:dyDescent="0.45">
      <c r="A827" s="4" t="s">
        <v>8219</v>
      </c>
      <c r="B827" s="4">
        <v>134</v>
      </c>
      <c r="D827" s="4" t="s">
        <v>8221</v>
      </c>
      <c r="E827" s="4">
        <v>0</v>
      </c>
    </row>
    <row r="828" spans="1:5" x14ac:dyDescent="0.45">
      <c r="A828" s="4" t="s">
        <v>8219</v>
      </c>
      <c r="B828" s="4">
        <v>20</v>
      </c>
      <c r="D828" s="4" t="s">
        <v>8221</v>
      </c>
      <c r="E828" s="4">
        <v>16</v>
      </c>
    </row>
    <row r="829" spans="1:5" x14ac:dyDescent="0.45">
      <c r="A829" s="4" t="s">
        <v>8219</v>
      </c>
      <c r="B829" s="4">
        <v>19</v>
      </c>
      <c r="D829" s="4" t="s">
        <v>8221</v>
      </c>
      <c r="E829" s="4">
        <v>7</v>
      </c>
    </row>
    <row r="830" spans="1:5" x14ac:dyDescent="0.45">
      <c r="A830" s="4" t="s">
        <v>8219</v>
      </c>
      <c r="B830" s="4">
        <v>209</v>
      </c>
      <c r="D830" s="4" t="s">
        <v>8221</v>
      </c>
      <c r="E830" s="4">
        <v>4</v>
      </c>
    </row>
    <row r="831" spans="1:5" x14ac:dyDescent="0.45">
      <c r="A831" s="4" t="s">
        <v>8219</v>
      </c>
      <c r="B831" s="4">
        <v>38</v>
      </c>
      <c r="D831" s="4" t="s">
        <v>8221</v>
      </c>
      <c r="E831" s="4">
        <v>1</v>
      </c>
    </row>
    <row r="832" spans="1:5" x14ac:dyDescent="0.45">
      <c r="A832" s="4" t="s">
        <v>8219</v>
      </c>
      <c r="B832" s="4">
        <v>24</v>
      </c>
      <c r="D832" s="4" t="s">
        <v>8221</v>
      </c>
      <c r="E832" s="4">
        <v>28</v>
      </c>
    </row>
    <row r="833" spans="1:5" x14ac:dyDescent="0.45">
      <c r="A833" s="4" t="s">
        <v>8219</v>
      </c>
      <c r="B833" s="4">
        <v>8</v>
      </c>
      <c r="D833" s="4" t="s">
        <v>8221</v>
      </c>
      <c r="E833" s="4">
        <v>1</v>
      </c>
    </row>
    <row r="834" spans="1:5" x14ac:dyDescent="0.45">
      <c r="A834" s="4" t="s">
        <v>8219</v>
      </c>
      <c r="B834" s="4">
        <v>179</v>
      </c>
      <c r="D834" s="4" t="s">
        <v>8221</v>
      </c>
      <c r="E834" s="4">
        <v>1</v>
      </c>
    </row>
    <row r="835" spans="1:5" x14ac:dyDescent="0.45">
      <c r="A835" s="4" t="s">
        <v>8219</v>
      </c>
      <c r="B835" s="4">
        <v>26</v>
      </c>
      <c r="D835" s="4" t="s">
        <v>8221</v>
      </c>
      <c r="E835" s="4">
        <v>5</v>
      </c>
    </row>
    <row r="836" spans="1:5" x14ac:dyDescent="0.45">
      <c r="A836" s="4" t="s">
        <v>8219</v>
      </c>
      <c r="B836" s="4">
        <v>131</v>
      </c>
      <c r="D836" s="4" t="s">
        <v>8221</v>
      </c>
      <c r="E836" s="4">
        <v>3</v>
      </c>
    </row>
    <row r="837" spans="1:5" x14ac:dyDescent="0.45">
      <c r="A837" s="4" t="s">
        <v>8219</v>
      </c>
      <c r="B837" s="4">
        <v>14</v>
      </c>
      <c r="D837" s="4" t="s">
        <v>8221</v>
      </c>
      <c r="E837" s="4">
        <v>2</v>
      </c>
    </row>
    <row r="838" spans="1:5" x14ac:dyDescent="0.45">
      <c r="A838" s="4" t="s">
        <v>8219</v>
      </c>
      <c r="B838" s="4">
        <v>174</v>
      </c>
      <c r="D838" s="4" t="s">
        <v>8221</v>
      </c>
      <c r="E838" s="4">
        <v>0</v>
      </c>
    </row>
    <row r="839" spans="1:5" x14ac:dyDescent="0.45">
      <c r="A839" s="4" t="s">
        <v>8219</v>
      </c>
      <c r="B839" s="4">
        <v>191</v>
      </c>
      <c r="D839" s="4" t="s">
        <v>8221</v>
      </c>
      <c r="E839" s="4">
        <v>0</v>
      </c>
    </row>
    <row r="840" spans="1:5" x14ac:dyDescent="0.45">
      <c r="A840" s="4" t="s">
        <v>8219</v>
      </c>
      <c r="B840" s="4">
        <v>38</v>
      </c>
      <c r="D840" s="4" t="s">
        <v>8221</v>
      </c>
      <c r="E840" s="4">
        <v>3</v>
      </c>
    </row>
    <row r="841" spans="1:5" x14ac:dyDescent="0.45">
      <c r="A841" s="4" t="s">
        <v>8219</v>
      </c>
      <c r="B841" s="4">
        <v>22</v>
      </c>
      <c r="D841" s="4" t="s">
        <v>8221</v>
      </c>
      <c r="E841" s="4">
        <v>0</v>
      </c>
    </row>
    <row r="842" spans="1:5" x14ac:dyDescent="0.45">
      <c r="A842" s="4" t="s">
        <v>8219</v>
      </c>
      <c r="B842" s="4">
        <v>149</v>
      </c>
      <c r="D842" s="4" t="s">
        <v>8221</v>
      </c>
      <c r="E842" s="4">
        <v>0</v>
      </c>
    </row>
    <row r="843" spans="1:5" x14ac:dyDescent="0.45">
      <c r="A843" s="4" t="s">
        <v>8219</v>
      </c>
      <c r="B843" s="4">
        <v>56</v>
      </c>
      <c r="D843" s="4" t="s">
        <v>8221</v>
      </c>
      <c r="E843" s="4">
        <v>3</v>
      </c>
    </row>
    <row r="844" spans="1:5" x14ac:dyDescent="0.45">
      <c r="A844" s="4" t="s">
        <v>8219</v>
      </c>
      <c r="B844" s="4">
        <v>19</v>
      </c>
      <c r="D844" s="4" t="s">
        <v>8221</v>
      </c>
      <c r="E844" s="4">
        <v>7</v>
      </c>
    </row>
    <row r="845" spans="1:5" x14ac:dyDescent="0.45">
      <c r="A845" s="4" t="s">
        <v>8219</v>
      </c>
      <c r="B845" s="4">
        <v>70</v>
      </c>
      <c r="D845" s="4" t="s">
        <v>8221</v>
      </c>
      <c r="E845" s="4">
        <v>25</v>
      </c>
    </row>
    <row r="846" spans="1:5" x14ac:dyDescent="0.45">
      <c r="A846" s="4" t="s">
        <v>8219</v>
      </c>
      <c r="B846" s="4">
        <v>81</v>
      </c>
      <c r="D846" s="4" t="s">
        <v>8221</v>
      </c>
      <c r="E846" s="4">
        <v>10</v>
      </c>
    </row>
    <row r="847" spans="1:5" x14ac:dyDescent="0.45">
      <c r="A847" s="4" t="s">
        <v>8219</v>
      </c>
      <c r="B847" s="4">
        <v>32</v>
      </c>
      <c r="D847" s="4" t="s">
        <v>8221</v>
      </c>
      <c r="E847" s="4">
        <v>3</v>
      </c>
    </row>
    <row r="848" spans="1:5" x14ac:dyDescent="0.45">
      <c r="A848" s="4" t="s">
        <v>8219</v>
      </c>
      <c r="B848" s="4">
        <v>26</v>
      </c>
      <c r="D848" s="4" t="s">
        <v>8221</v>
      </c>
      <c r="E848" s="4">
        <v>5</v>
      </c>
    </row>
    <row r="849" spans="1:5" x14ac:dyDescent="0.45">
      <c r="A849" s="4" t="s">
        <v>8219</v>
      </c>
      <c r="B849" s="4">
        <v>105</v>
      </c>
      <c r="D849" s="4" t="s">
        <v>8221</v>
      </c>
      <c r="E849" s="4">
        <v>5</v>
      </c>
    </row>
    <row r="850" spans="1:5" x14ac:dyDescent="0.45">
      <c r="A850" s="4" t="s">
        <v>8219</v>
      </c>
      <c r="B850" s="4">
        <v>29</v>
      </c>
      <c r="D850" s="4" t="s">
        <v>8221</v>
      </c>
      <c r="E850" s="4">
        <v>27</v>
      </c>
    </row>
    <row r="851" spans="1:5" x14ac:dyDescent="0.45">
      <c r="A851" s="4" t="s">
        <v>8219</v>
      </c>
      <c r="B851" s="4">
        <v>8</v>
      </c>
      <c r="D851" s="4" t="s">
        <v>8221</v>
      </c>
      <c r="E851" s="4">
        <v>2</v>
      </c>
    </row>
    <row r="852" spans="1:5" x14ac:dyDescent="0.45">
      <c r="A852" s="4" t="s">
        <v>8219</v>
      </c>
      <c r="B852" s="4">
        <v>89</v>
      </c>
      <c r="D852" s="4" t="s">
        <v>8221</v>
      </c>
      <c r="E852" s="4">
        <v>236</v>
      </c>
    </row>
    <row r="853" spans="1:5" x14ac:dyDescent="0.45">
      <c r="A853" s="4" t="s">
        <v>8219</v>
      </c>
      <c r="B853" s="4">
        <v>44</v>
      </c>
      <c r="D853" s="4" t="s">
        <v>8221</v>
      </c>
      <c r="E853" s="4">
        <v>1</v>
      </c>
    </row>
    <row r="854" spans="1:5" x14ac:dyDescent="0.45">
      <c r="A854" s="4" t="s">
        <v>8219</v>
      </c>
      <c r="B854" s="4">
        <v>246</v>
      </c>
      <c r="D854" s="4" t="s">
        <v>8221</v>
      </c>
      <c r="E854" s="4">
        <v>12</v>
      </c>
    </row>
    <row r="855" spans="1:5" x14ac:dyDescent="0.45">
      <c r="A855" s="4" t="s">
        <v>8219</v>
      </c>
      <c r="B855" s="4">
        <v>120</v>
      </c>
      <c r="D855" s="4" t="s">
        <v>8221</v>
      </c>
      <c r="E855" s="4">
        <v>4</v>
      </c>
    </row>
    <row r="856" spans="1:5" x14ac:dyDescent="0.45">
      <c r="A856" s="4" t="s">
        <v>8219</v>
      </c>
      <c r="B856" s="4">
        <v>26</v>
      </c>
      <c r="D856" s="4" t="s">
        <v>8221</v>
      </c>
      <c r="E856" s="4">
        <v>3</v>
      </c>
    </row>
    <row r="857" spans="1:5" x14ac:dyDescent="0.45">
      <c r="A857" s="4" t="s">
        <v>8219</v>
      </c>
      <c r="B857" s="4">
        <v>45</v>
      </c>
      <c r="D857" s="4" t="s">
        <v>8221</v>
      </c>
      <c r="E857" s="4">
        <v>99</v>
      </c>
    </row>
    <row r="858" spans="1:5" x14ac:dyDescent="0.45">
      <c r="A858" s="4" t="s">
        <v>8219</v>
      </c>
      <c r="B858" s="4">
        <v>20</v>
      </c>
      <c r="D858" s="4" t="s">
        <v>8221</v>
      </c>
      <c r="E858" s="4">
        <v>3</v>
      </c>
    </row>
    <row r="859" spans="1:5" x14ac:dyDescent="0.45">
      <c r="A859" s="4" t="s">
        <v>8219</v>
      </c>
      <c r="B859" s="4">
        <v>47</v>
      </c>
      <c r="D859" s="4" t="s">
        <v>8221</v>
      </c>
      <c r="E859" s="4">
        <v>3</v>
      </c>
    </row>
    <row r="860" spans="1:5" x14ac:dyDescent="0.45">
      <c r="A860" s="4" t="s">
        <v>8219</v>
      </c>
      <c r="B860" s="4">
        <v>13</v>
      </c>
      <c r="D860" s="4" t="s">
        <v>8221</v>
      </c>
      <c r="E860" s="4">
        <v>22</v>
      </c>
    </row>
    <row r="861" spans="1:5" x14ac:dyDescent="0.45">
      <c r="A861" s="4" t="s">
        <v>8219</v>
      </c>
      <c r="B861" s="4">
        <v>183</v>
      </c>
      <c r="D861" s="4" t="s">
        <v>8221</v>
      </c>
      <c r="E861" s="4">
        <v>4</v>
      </c>
    </row>
    <row r="862" spans="1:5" x14ac:dyDescent="0.45">
      <c r="A862" s="4" t="s">
        <v>8219</v>
      </c>
      <c r="B862" s="4">
        <v>21</v>
      </c>
      <c r="D862" s="4" t="s">
        <v>8221</v>
      </c>
      <c r="E862" s="4">
        <v>534</v>
      </c>
    </row>
    <row r="863" spans="1:5" x14ac:dyDescent="0.45">
      <c r="A863" s="4" t="s">
        <v>8219</v>
      </c>
      <c r="B863" s="4">
        <v>42</v>
      </c>
      <c r="D863" s="4" t="s">
        <v>8221</v>
      </c>
      <c r="E863" s="4">
        <v>12</v>
      </c>
    </row>
    <row r="864" spans="1:5" x14ac:dyDescent="0.45">
      <c r="A864" s="4" t="s">
        <v>8219</v>
      </c>
      <c r="B864" s="4">
        <v>54</v>
      </c>
      <c r="D864" s="4" t="s">
        <v>8221</v>
      </c>
      <c r="E864" s="4">
        <v>56</v>
      </c>
    </row>
    <row r="865" spans="1:5" x14ac:dyDescent="0.45">
      <c r="A865" s="4" t="s">
        <v>8219</v>
      </c>
      <c r="B865" s="4">
        <v>38</v>
      </c>
      <c r="D865" s="4" t="s">
        <v>8221</v>
      </c>
      <c r="E865" s="4">
        <v>11</v>
      </c>
    </row>
    <row r="866" spans="1:5" x14ac:dyDescent="0.45">
      <c r="A866" s="4" t="s">
        <v>8219</v>
      </c>
      <c r="B866" s="4">
        <v>64</v>
      </c>
      <c r="D866" s="4" t="s">
        <v>8221</v>
      </c>
      <c r="E866" s="4">
        <v>0</v>
      </c>
    </row>
    <row r="867" spans="1:5" x14ac:dyDescent="0.45">
      <c r="A867" s="4" t="s">
        <v>8219</v>
      </c>
      <c r="B867" s="4">
        <v>13</v>
      </c>
      <c r="D867" s="4" t="s">
        <v>8221</v>
      </c>
      <c r="E867" s="4">
        <v>12</v>
      </c>
    </row>
    <row r="868" spans="1:5" x14ac:dyDescent="0.45">
      <c r="A868" s="4" t="s">
        <v>8219</v>
      </c>
      <c r="B868" s="4">
        <v>33</v>
      </c>
      <c r="D868" s="4" t="s">
        <v>8221</v>
      </c>
      <c r="E868" s="4">
        <v>5</v>
      </c>
    </row>
    <row r="869" spans="1:5" x14ac:dyDescent="0.45">
      <c r="A869" s="4" t="s">
        <v>8219</v>
      </c>
      <c r="B869" s="4">
        <v>52</v>
      </c>
      <c r="D869" s="4" t="s">
        <v>8221</v>
      </c>
      <c r="E869" s="4">
        <v>24</v>
      </c>
    </row>
    <row r="870" spans="1:5" x14ac:dyDescent="0.45">
      <c r="A870" s="4" t="s">
        <v>8219</v>
      </c>
      <c r="B870" s="4">
        <v>107</v>
      </c>
      <c r="D870" s="4" t="s">
        <v>8221</v>
      </c>
      <c r="E870" s="4">
        <v>89</v>
      </c>
    </row>
    <row r="871" spans="1:5" x14ac:dyDescent="0.45">
      <c r="A871" s="4" t="s">
        <v>8219</v>
      </c>
      <c r="B871" s="4">
        <v>11</v>
      </c>
      <c r="D871" s="4" t="s">
        <v>8221</v>
      </c>
      <c r="E871" s="4">
        <v>1</v>
      </c>
    </row>
    <row r="872" spans="1:5" x14ac:dyDescent="0.45">
      <c r="A872" s="4" t="s">
        <v>8219</v>
      </c>
      <c r="B872" s="4">
        <v>34</v>
      </c>
      <c r="D872" s="4" t="s">
        <v>8221</v>
      </c>
      <c r="E872" s="4">
        <v>55</v>
      </c>
    </row>
    <row r="873" spans="1:5" x14ac:dyDescent="0.45">
      <c r="A873" s="4" t="s">
        <v>8219</v>
      </c>
      <c r="B873" s="4">
        <v>75</v>
      </c>
      <c r="D873" s="4" t="s">
        <v>8221</v>
      </c>
      <c r="E873" s="4">
        <v>2</v>
      </c>
    </row>
    <row r="874" spans="1:5" x14ac:dyDescent="0.45">
      <c r="A874" s="4" t="s">
        <v>8219</v>
      </c>
      <c r="B874" s="4">
        <v>26</v>
      </c>
      <c r="D874" s="4" t="s">
        <v>8221</v>
      </c>
      <c r="E874" s="4">
        <v>0</v>
      </c>
    </row>
    <row r="875" spans="1:5" x14ac:dyDescent="0.45">
      <c r="A875" s="4" t="s">
        <v>8219</v>
      </c>
      <c r="B875" s="4">
        <v>50</v>
      </c>
      <c r="D875" s="4" t="s">
        <v>8221</v>
      </c>
      <c r="E875" s="4">
        <v>4</v>
      </c>
    </row>
    <row r="876" spans="1:5" x14ac:dyDescent="0.45">
      <c r="A876" s="4" t="s">
        <v>8219</v>
      </c>
      <c r="B876" s="4">
        <v>80</v>
      </c>
      <c r="D876" s="4" t="s">
        <v>8221</v>
      </c>
      <c r="E876" s="4">
        <v>6</v>
      </c>
    </row>
    <row r="877" spans="1:5" x14ac:dyDescent="0.45">
      <c r="A877" s="4" t="s">
        <v>8219</v>
      </c>
      <c r="B877" s="4">
        <v>110</v>
      </c>
      <c r="D877" s="4" t="s">
        <v>8221</v>
      </c>
      <c r="E877" s="4">
        <v>4</v>
      </c>
    </row>
    <row r="878" spans="1:5" x14ac:dyDescent="0.45">
      <c r="A878" s="4" t="s">
        <v>8219</v>
      </c>
      <c r="B878" s="4">
        <v>77</v>
      </c>
      <c r="D878" s="4" t="s">
        <v>8221</v>
      </c>
      <c r="E878" s="4">
        <v>4</v>
      </c>
    </row>
    <row r="879" spans="1:5" x14ac:dyDescent="0.45">
      <c r="A879" s="4" t="s">
        <v>8219</v>
      </c>
      <c r="B879" s="4">
        <v>50</v>
      </c>
      <c r="D879" s="4" t="s">
        <v>8221</v>
      </c>
      <c r="E879" s="4">
        <v>2</v>
      </c>
    </row>
    <row r="880" spans="1:5" x14ac:dyDescent="0.45">
      <c r="A880" s="4" t="s">
        <v>8219</v>
      </c>
      <c r="B880" s="4">
        <v>145</v>
      </c>
      <c r="D880" s="4" t="s">
        <v>8221</v>
      </c>
      <c r="E880" s="4">
        <v>5</v>
      </c>
    </row>
    <row r="881" spans="1:5" x14ac:dyDescent="0.45">
      <c r="A881" s="4" t="s">
        <v>8219</v>
      </c>
      <c r="B881" s="4">
        <v>29</v>
      </c>
      <c r="D881" s="4" t="s">
        <v>8221</v>
      </c>
      <c r="E881" s="4">
        <v>83</v>
      </c>
    </row>
    <row r="882" spans="1:5" x14ac:dyDescent="0.45">
      <c r="A882" s="4" t="s">
        <v>8219</v>
      </c>
      <c r="B882" s="4">
        <v>114</v>
      </c>
      <c r="D882" s="4" t="s">
        <v>8221</v>
      </c>
      <c r="E882" s="4">
        <v>57</v>
      </c>
    </row>
    <row r="883" spans="1:5" x14ac:dyDescent="0.45">
      <c r="A883" s="4" t="s">
        <v>8219</v>
      </c>
      <c r="B883" s="4">
        <v>96</v>
      </c>
      <c r="D883" s="4" t="s">
        <v>8221</v>
      </c>
      <c r="E883" s="4">
        <v>311</v>
      </c>
    </row>
    <row r="884" spans="1:5" x14ac:dyDescent="0.45">
      <c r="A884" s="4" t="s">
        <v>8219</v>
      </c>
      <c r="B884" s="4">
        <v>31</v>
      </c>
      <c r="D884" s="4" t="s">
        <v>8221</v>
      </c>
      <c r="E884" s="4">
        <v>2</v>
      </c>
    </row>
    <row r="885" spans="1:5" x14ac:dyDescent="0.45">
      <c r="A885" s="4" t="s">
        <v>8219</v>
      </c>
      <c r="B885" s="4">
        <v>4883</v>
      </c>
      <c r="D885" s="4" t="s">
        <v>8221</v>
      </c>
      <c r="E885" s="4">
        <v>16</v>
      </c>
    </row>
    <row r="886" spans="1:5" x14ac:dyDescent="0.45">
      <c r="A886" s="4" t="s">
        <v>8219</v>
      </c>
      <c r="B886" s="4">
        <v>95</v>
      </c>
      <c r="D886" s="4" t="s">
        <v>8221</v>
      </c>
      <c r="E886" s="4">
        <v>9</v>
      </c>
    </row>
    <row r="887" spans="1:5" x14ac:dyDescent="0.45">
      <c r="A887" s="4" t="s">
        <v>8219</v>
      </c>
      <c r="B887" s="4">
        <v>2478</v>
      </c>
      <c r="D887" s="4" t="s">
        <v>8221</v>
      </c>
      <c r="E887" s="4">
        <v>1</v>
      </c>
    </row>
    <row r="888" spans="1:5" x14ac:dyDescent="0.45">
      <c r="A888" s="4" t="s">
        <v>8219</v>
      </c>
      <c r="B888" s="4">
        <v>1789</v>
      </c>
      <c r="D888" s="4" t="s">
        <v>8221</v>
      </c>
      <c r="E888" s="4">
        <v>12</v>
      </c>
    </row>
    <row r="889" spans="1:5" x14ac:dyDescent="0.45">
      <c r="A889" s="4" t="s">
        <v>8219</v>
      </c>
      <c r="B889" s="4">
        <v>680</v>
      </c>
      <c r="D889" s="4" t="s">
        <v>8221</v>
      </c>
      <c r="E889" s="4">
        <v>0</v>
      </c>
    </row>
    <row r="890" spans="1:5" x14ac:dyDescent="0.45">
      <c r="A890" s="4" t="s">
        <v>8219</v>
      </c>
      <c r="B890" s="4">
        <v>70</v>
      </c>
      <c r="D890" s="4" t="s">
        <v>8221</v>
      </c>
      <c r="E890" s="4">
        <v>20</v>
      </c>
    </row>
    <row r="891" spans="1:5" x14ac:dyDescent="0.45">
      <c r="A891" s="4" t="s">
        <v>8219</v>
      </c>
      <c r="B891" s="4">
        <v>23</v>
      </c>
      <c r="D891" s="4" t="s">
        <v>8221</v>
      </c>
      <c r="E891" s="4">
        <v>16</v>
      </c>
    </row>
    <row r="892" spans="1:5" x14ac:dyDescent="0.45">
      <c r="A892" s="4" t="s">
        <v>8219</v>
      </c>
      <c r="B892" s="4">
        <v>4245</v>
      </c>
      <c r="D892" s="4" t="s">
        <v>8221</v>
      </c>
      <c r="E892" s="4">
        <v>33</v>
      </c>
    </row>
    <row r="893" spans="1:5" x14ac:dyDescent="0.45">
      <c r="A893" s="4" t="s">
        <v>8219</v>
      </c>
      <c r="B893" s="4">
        <v>943</v>
      </c>
      <c r="D893" s="4" t="s">
        <v>8221</v>
      </c>
      <c r="E893" s="4">
        <v>2</v>
      </c>
    </row>
    <row r="894" spans="1:5" x14ac:dyDescent="0.45">
      <c r="A894" s="4" t="s">
        <v>8219</v>
      </c>
      <c r="B894" s="4">
        <v>1876</v>
      </c>
      <c r="D894" s="4" t="s">
        <v>8221</v>
      </c>
      <c r="E894" s="4">
        <v>6</v>
      </c>
    </row>
    <row r="895" spans="1:5" x14ac:dyDescent="0.45">
      <c r="A895" s="4" t="s">
        <v>8219</v>
      </c>
      <c r="B895" s="4">
        <v>834</v>
      </c>
      <c r="D895" s="4" t="s">
        <v>8221</v>
      </c>
      <c r="E895" s="4">
        <v>0</v>
      </c>
    </row>
    <row r="896" spans="1:5" x14ac:dyDescent="0.45">
      <c r="A896" s="4" t="s">
        <v>8219</v>
      </c>
      <c r="B896" s="4">
        <v>682</v>
      </c>
      <c r="D896" s="4" t="s">
        <v>8221</v>
      </c>
      <c r="E896" s="4">
        <v>3</v>
      </c>
    </row>
    <row r="897" spans="1:5" x14ac:dyDescent="0.45">
      <c r="A897" s="4" t="s">
        <v>8219</v>
      </c>
      <c r="B897" s="4">
        <v>147</v>
      </c>
      <c r="D897" s="4" t="s">
        <v>8221</v>
      </c>
      <c r="E897" s="4">
        <v>0</v>
      </c>
    </row>
    <row r="898" spans="1:5" x14ac:dyDescent="0.45">
      <c r="A898" s="4" t="s">
        <v>8219</v>
      </c>
      <c r="B898" s="4">
        <v>415</v>
      </c>
      <c r="D898" s="4" t="s">
        <v>8221</v>
      </c>
      <c r="E898" s="4">
        <v>3</v>
      </c>
    </row>
    <row r="899" spans="1:5" x14ac:dyDescent="0.45">
      <c r="A899" s="4" t="s">
        <v>8219</v>
      </c>
      <c r="B899" s="4">
        <v>290</v>
      </c>
      <c r="D899" s="4" t="s">
        <v>8221</v>
      </c>
      <c r="E899" s="4">
        <v>13</v>
      </c>
    </row>
    <row r="900" spans="1:5" x14ac:dyDescent="0.45">
      <c r="A900" s="4" t="s">
        <v>8219</v>
      </c>
      <c r="B900" s="4">
        <v>365</v>
      </c>
      <c r="D900" s="4" t="s">
        <v>8221</v>
      </c>
      <c r="E900" s="4">
        <v>6</v>
      </c>
    </row>
    <row r="901" spans="1:5" x14ac:dyDescent="0.45">
      <c r="A901" s="4" t="s">
        <v>8219</v>
      </c>
      <c r="B901" s="4">
        <v>660</v>
      </c>
      <c r="D901" s="4" t="s">
        <v>8221</v>
      </c>
      <c r="E901" s="4">
        <v>1</v>
      </c>
    </row>
    <row r="902" spans="1:5" x14ac:dyDescent="0.45">
      <c r="A902" s="4" t="s">
        <v>8219</v>
      </c>
      <c r="B902" s="4">
        <v>1356</v>
      </c>
      <c r="D902" s="4" t="s">
        <v>8221</v>
      </c>
      <c r="E902" s="4">
        <v>0</v>
      </c>
    </row>
    <row r="903" spans="1:5" x14ac:dyDescent="0.45">
      <c r="A903" s="4" t="s">
        <v>8219</v>
      </c>
      <c r="B903" s="4">
        <v>424</v>
      </c>
      <c r="D903" s="4" t="s">
        <v>8221</v>
      </c>
      <c r="E903" s="4">
        <v>5</v>
      </c>
    </row>
    <row r="904" spans="1:5" x14ac:dyDescent="0.45">
      <c r="A904" s="4" t="s">
        <v>8219</v>
      </c>
      <c r="B904" s="4">
        <v>33</v>
      </c>
      <c r="D904" s="4" t="s">
        <v>8221</v>
      </c>
      <c r="E904" s="4">
        <v>0</v>
      </c>
    </row>
    <row r="905" spans="1:5" x14ac:dyDescent="0.45">
      <c r="A905" s="4" t="s">
        <v>8219</v>
      </c>
      <c r="B905" s="4">
        <v>1633</v>
      </c>
      <c r="D905" s="4" t="s">
        <v>8221</v>
      </c>
      <c r="E905" s="4">
        <v>36</v>
      </c>
    </row>
    <row r="906" spans="1:5" x14ac:dyDescent="0.45">
      <c r="A906" s="4" t="s">
        <v>8219</v>
      </c>
      <c r="B906" s="4">
        <v>306</v>
      </c>
      <c r="D906" s="4" t="s">
        <v>8221</v>
      </c>
      <c r="E906" s="4">
        <v>1</v>
      </c>
    </row>
    <row r="907" spans="1:5" x14ac:dyDescent="0.45">
      <c r="A907" s="4" t="s">
        <v>8219</v>
      </c>
      <c r="B907" s="4">
        <v>205</v>
      </c>
      <c r="D907" s="4" t="s">
        <v>8221</v>
      </c>
      <c r="E907" s="4">
        <v>1</v>
      </c>
    </row>
    <row r="908" spans="1:5" x14ac:dyDescent="0.45">
      <c r="A908" s="4" t="s">
        <v>8219</v>
      </c>
      <c r="B908" s="4">
        <v>1281</v>
      </c>
      <c r="D908" s="4" t="s">
        <v>8221</v>
      </c>
      <c r="E908" s="4">
        <v>1</v>
      </c>
    </row>
    <row r="909" spans="1:5" x14ac:dyDescent="0.45">
      <c r="A909" s="4" t="s">
        <v>8219</v>
      </c>
      <c r="B909" s="4">
        <v>103</v>
      </c>
      <c r="D909" s="4" t="s">
        <v>8221</v>
      </c>
      <c r="E909" s="4">
        <v>9</v>
      </c>
    </row>
    <row r="910" spans="1:5" x14ac:dyDescent="0.45">
      <c r="A910" s="4" t="s">
        <v>8219</v>
      </c>
      <c r="B910" s="4">
        <v>1513</v>
      </c>
      <c r="D910" s="4" t="s">
        <v>8221</v>
      </c>
      <c r="E910" s="4">
        <v>1</v>
      </c>
    </row>
    <row r="911" spans="1:5" x14ac:dyDescent="0.45">
      <c r="A911" s="4" t="s">
        <v>8219</v>
      </c>
      <c r="B911" s="4">
        <v>405</v>
      </c>
      <c r="D911" s="4" t="s">
        <v>8221</v>
      </c>
      <c r="E911" s="4">
        <v>0</v>
      </c>
    </row>
    <row r="912" spans="1:5" x14ac:dyDescent="0.45">
      <c r="A912" s="4" t="s">
        <v>8219</v>
      </c>
      <c r="B912" s="4">
        <v>510</v>
      </c>
      <c r="D912" s="4" t="s">
        <v>8221</v>
      </c>
      <c r="E912" s="4">
        <v>1</v>
      </c>
    </row>
    <row r="913" spans="1:5" x14ac:dyDescent="0.45">
      <c r="A913" s="4" t="s">
        <v>8219</v>
      </c>
      <c r="B913" s="4">
        <v>1887</v>
      </c>
      <c r="D913" s="4" t="s">
        <v>8221</v>
      </c>
      <c r="E913" s="4">
        <v>1</v>
      </c>
    </row>
    <row r="914" spans="1:5" x14ac:dyDescent="0.45">
      <c r="A914" s="4" t="s">
        <v>8219</v>
      </c>
      <c r="B914" s="4">
        <v>701</v>
      </c>
      <c r="D914" s="4" t="s">
        <v>8221</v>
      </c>
      <c r="E914" s="4">
        <v>4</v>
      </c>
    </row>
    <row r="915" spans="1:5" x14ac:dyDescent="0.45">
      <c r="A915" s="4" t="s">
        <v>8219</v>
      </c>
      <c r="B915" s="4">
        <v>3863</v>
      </c>
      <c r="D915" s="4" t="s">
        <v>8221</v>
      </c>
      <c r="E915" s="4">
        <v>2</v>
      </c>
    </row>
    <row r="916" spans="1:5" x14ac:dyDescent="0.45">
      <c r="A916" s="4" t="s">
        <v>8219</v>
      </c>
      <c r="B916" s="4">
        <v>238</v>
      </c>
      <c r="D916" s="4" t="s">
        <v>8221</v>
      </c>
      <c r="E916" s="4">
        <v>2</v>
      </c>
    </row>
    <row r="917" spans="1:5" x14ac:dyDescent="0.45">
      <c r="A917" s="4" t="s">
        <v>8219</v>
      </c>
      <c r="B917" s="4">
        <v>2051</v>
      </c>
      <c r="D917" s="4" t="s">
        <v>8221</v>
      </c>
      <c r="E917" s="4">
        <v>2</v>
      </c>
    </row>
    <row r="918" spans="1:5" x14ac:dyDescent="0.45">
      <c r="A918" s="4" t="s">
        <v>8219</v>
      </c>
      <c r="B918" s="4">
        <v>402</v>
      </c>
      <c r="D918" s="4" t="s">
        <v>8221</v>
      </c>
      <c r="E918" s="4">
        <v>0</v>
      </c>
    </row>
    <row r="919" spans="1:5" x14ac:dyDescent="0.45">
      <c r="A919" s="4" t="s">
        <v>8219</v>
      </c>
      <c r="B919" s="4">
        <v>253</v>
      </c>
      <c r="D919" s="4" t="s">
        <v>8221</v>
      </c>
      <c r="E919" s="4">
        <v>2</v>
      </c>
    </row>
    <row r="920" spans="1:5" x14ac:dyDescent="0.45">
      <c r="A920" s="4" t="s">
        <v>8219</v>
      </c>
      <c r="B920" s="4">
        <v>473</v>
      </c>
      <c r="D920" s="4" t="s">
        <v>8221</v>
      </c>
      <c r="E920" s="4">
        <v>4</v>
      </c>
    </row>
    <row r="921" spans="1:5" x14ac:dyDescent="0.45">
      <c r="A921" s="4" t="s">
        <v>8219</v>
      </c>
      <c r="B921" s="4">
        <v>821</v>
      </c>
      <c r="D921" s="4" t="s">
        <v>8221</v>
      </c>
      <c r="E921" s="4">
        <v>2</v>
      </c>
    </row>
    <row r="922" spans="1:5" x14ac:dyDescent="0.45">
      <c r="A922" s="4" t="s">
        <v>8219</v>
      </c>
      <c r="B922" s="4">
        <v>388</v>
      </c>
      <c r="D922" s="4" t="s">
        <v>8221</v>
      </c>
      <c r="E922" s="4">
        <v>0</v>
      </c>
    </row>
    <row r="923" spans="1:5" x14ac:dyDescent="0.45">
      <c r="A923" s="4" t="s">
        <v>8219</v>
      </c>
      <c r="B923" s="4">
        <v>813</v>
      </c>
      <c r="D923" s="4" t="s">
        <v>8221</v>
      </c>
      <c r="E923" s="4">
        <v>1</v>
      </c>
    </row>
    <row r="924" spans="1:5" x14ac:dyDescent="0.45">
      <c r="A924" s="4" t="s">
        <v>8219</v>
      </c>
      <c r="B924" s="4">
        <v>1945</v>
      </c>
      <c r="D924" s="4" t="s">
        <v>8221</v>
      </c>
      <c r="E924" s="4">
        <v>0</v>
      </c>
    </row>
    <row r="925" spans="1:5" x14ac:dyDescent="0.45">
      <c r="A925" s="4" t="s">
        <v>8219</v>
      </c>
      <c r="B925" s="4">
        <v>1637</v>
      </c>
      <c r="D925" s="4" t="s">
        <v>8221</v>
      </c>
      <c r="E925" s="4">
        <v>2</v>
      </c>
    </row>
    <row r="926" spans="1:5" x14ac:dyDescent="0.45">
      <c r="A926" s="4" t="s">
        <v>8219</v>
      </c>
      <c r="B926" s="4">
        <v>1375</v>
      </c>
      <c r="D926" s="4" t="s">
        <v>8221</v>
      </c>
      <c r="E926" s="4">
        <v>7</v>
      </c>
    </row>
    <row r="927" spans="1:5" x14ac:dyDescent="0.45">
      <c r="A927" s="4" t="s">
        <v>8219</v>
      </c>
      <c r="B927" s="4">
        <v>17</v>
      </c>
      <c r="D927" s="4" t="s">
        <v>8221</v>
      </c>
      <c r="E927" s="4">
        <v>5</v>
      </c>
    </row>
    <row r="928" spans="1:5" x14ac:dyDescent="0.45">
      <c r="A928" s="4" t="s">
        <v>8219</v>
      </c>
      <c r="B928" s="4">
        <v>354</v>
      </c>
      <c r="D928" s="4" t="s">
        <v>8221</v>
      </c>
      <c r="E928" s="4">
        <v>0</v>
      </c>
    </row>
    <row r="929" spans="1:5" x14ac:dyDescent="0.45">
      <c r="A929" s="4" t="s">
        <v>8219</v>
      </c>
      <c r="B929" s="4">
        <v>191</v>
      </c>
      <c r="D929" s="4" t="s">
        <v>8221</v>
      </c>
      <c r="E929" s="4">
        <v>0</v>
      </c>
    </row>
    <row r="930" spans="1:5" x14ac:dyDescent="0.45">
      <c r="A930" s="4" t="s">
        <v>8219</v>
      </c>
      <c r="B930" s="4">
        <v>303</v>
      </c>
      <c r="D930" s="4" t="s">
        <v>8221</v>
      </c>
      <c r="E930" s="4">
        <v>0</v>
      </c>
    </row>
    <row r="931" spans="1:5" x14ac:dyDescent="0.45">
      <c r="A931" s="4" t="s">
        <v>8219</v>
      </c>
      <c r="B931" s="4">
        <v>137</v>
      </c>
      <c r="D931" s="4" t="s">
        <v>8221</v>
      </c>
      <c r="E931" s="4">
        <v>2</v>
      </c>
    </row>
    <row r="932" spans="1:5" x14ac:dyDescent="0.45">
      <c r="A932" s="4" t="s">
        <v>8219</v>
      </c>
      <c r="B932" s="4">
        <v>41</v>
      </c>
      <c r="D932" s="4" t="s">
        <v>8221</v>
      </c>
      <c r="E932" s="4">
        <v>0</v>
      </c>
    </row>
    <row r="933" spans="1:5" x14ac:dyDescent="0.45">
      <c r="A933" s="4" t="s">
        <v>8219</v>
      </c>
      <c r="B933" s="4">
        <v>398</v>
      </c>
      <c r="D933" s="4" t="s">
        <v>8221</v>
      </c>
      <c r="E933" s="4">
        <v>0</v>
      </c>
    </row>
    <row r="934" spans="1:5" x14ac:dyDescent="0.45">
      <c r="A934" s="4" t="s">
        <v>8219</v>
      </c>
      <c r="B934" s="4">
        <v>1737</v>
      </c>
      <c r="D934" s="4" t="s">
        <v>8221</v>
      </c>
      <c r="E934" s="4">
        <v>28</v>
      </c>
    </row>
    <row r="935" spans="1:5" x14ac:dyDescent="0.45">
      <c r="A935" s="4" t="s">
        <v>8219</v>
      </c>
      <c r="B935" s="4">
        <v>971</v>
      </c>
      <c r="D935" s="4" t="s">
        <v>8221</v>
      </c>
      <c r="E935" s="4">
        <v>2</v>
      </c>
    </row>
    <row r="936" spans="1:5" x14ac:dyDescent="0.45">
      <c r="A936" s="4" t="s">
        <v>8219</v>
      </c>
      <c r="B936" s="4">
        <v>183</v>
      </c>
      <c r="D936" s="4" t="s">
        <v>8221</v>
      </c>
      <c r="E936" s="4">
        <v>0</v>
      </c>
    </row>
    <row r="937" spans="1:5" x14ac:dyDescent="0.45">
      <c r="A937" s="4" t="s">
        <v>8219</v>
      </c>
      <c r="B937" s="4">
        <v>4562</v>
      </c>
      <c r="D937" s="4" t="s">
        <v>8221</v>
      </c>
      <c r="E937" s="4">
        <v>0</v>
      </c>
    </row>
    <row r="938" spans="1:5" x14ac:dyDescent="0.45">
      <c r="A938" s="4" t="s">
        <v>8219</v>
      </c>
      <c r="B938" s="4">
        <v>26457</v>
      </c>
      <c r="D938" s="4" t="s">
        <v>8221</v>
      </c>
      <c r="E938" s="4">
        <v>0</v>
      </c>
    </row>
    <row r="939" spans="1:5" x14ac:dyDescent="0.45">
      <c r="A939" s="4" t="s">
        <v>8219</v>
      </c>
      <c r="B939" s="4">
        <v>162</v>
      </c>
      <c r="D939" s="4" t="s">
        <v>8221</v>
      </c>
      <c r="E939" s="4">
        <v>4</v>
      </c>
    </row>
    <row r="940" spans="1:5" x14ac:dyDescent="0.45">
      <c r="A940" s="4" t="s">
        <v>8219</v>
      </c>
      <c r="B940" s="4">
        <v>479</v>
      </c>
      <c r="D940" s="4" t="s">
        <v>8221</v>
      </c>
      <c r="E940" s="4">
        <v>12</v>
      </c>
    </row>
    <row r="941" spans="1:5" x14ac:dyDescent="0.45">
      <c r="A941" s="4" t="s">
        <v>8219</v>
      </c>
      <c r="B941" s="4">
        <v>426</v>
      </c>
      <c r="D941" s="4" t="s">
        <v>8221</v>
      </c>
      <c r="E941" s="4">
        <v>0</v>
      </c>
    </row>
    <row r="942" spans="1:5" x14ac:dyDescent="0.45">
      <c r="A942" s="4" t="s">
        <v>8219</v>
      </c>
      <c r="B942" s="4">
        <v>450</v>
      </c>
      <c r="D942" s="4" t="s">
        <v>8221</v>
      </c>
      <c r="E942" s="4">
        <v>33</v>
      </c>
    </row>
    <row r="943" spans="1:5" x14ac:dyDescent="0.45">
      <c r="A943" s="4" t="s">
        <v>8219</v>
      </c>
      <c r="B943" s="4">
        <v>1780</v>
      </c>
      <c r="D943" s="4" t="s">
        <v>8221</v>
      </c>
      <c r="E943" s="4">
        <v>0</v>
      </c>
    </row>
    <row r="944" spans="1:5" x14ac:dyDescent="0.45">
      <c r="A944" s="4" t="s">
        <v>8219</v>
      </c>
      <c r="B944" s="4">
        <v>122</v>
      </c>
      <c r="D944" s="4" t="s">
        <v>8221</v>
      </c>
      <c r="E944" s="4">
        <v>4</v>
      </c>
    </row>
    <row r="945" spans="1:5" x14ac:dyDescent="0.45">
      <c r="A945" s="4" t="s">
        <v>8219</v>
      </c>
      <c r="B945" s="4">
        <v>95</v>
      </c>
      <c r="D945" s="4" t="s">
        <v>8221</v>
      </c>
      <c r="E945" s="4">
        <v>0</v>
      </c>
    </row>
    <row r="946" spans="1:5" x14ac:dyDescent="0.45">
      <c r="A946" s="4" t="s">
        <v>8219</v>
      </c>
      <c r="B946" s="4">
        <v>325</v>
      </c>
      <c r="D946" s="4" t="s">
        <v>8221</v>
      </c>
      <c r="E946" s="4">
        <v>11</v>
      </c>
    </row>
    <row r="947" spans="1:5" x14ac:dyDescent="0.45">
      <c r="A947" s="4" t="s">
        <v>8219</v>
      </c>
      <c r="B947" s="4">
        <v>353</v>
      </c>
      <c r="D947" s="4" t="s">
        <v>8221</v>
      </c>
      <c r="E947" s="4">
        <v>1</v>
      </c>
    </row>
    <row r="948" spans="1:5" x14ac:dyDescent="0.45">
      <c r="A948" s="4" t="s">
        <v>8219</v>
      </c>
      <c r="B948" s="4">
        <v>105</v>
      </c>
      <c r="D948" s="4" t="s">
        <v>8221</v>
      </c>
      <c r="E948" s="4">
        <v>5</v>
      </c>
    </row>
    <row r="949" spans="1:5" x14ac:dyDescent="0.45">
      <c r="A949" s="4" t="s">
        <v>8219</v>
      </c>
      <c r="B949" s="4">
        <v>729</v>
      </c>
      <c r="D949" s="4" t="s">
        <v>8221</v>
      </c>
      <c r="E949" s="4">
        <v>0</v>
      </c>
    </row>
    <row r="950" spans="1:5" x14ac:dyDescent="0.45">
      <c r="A950" s="4" t="s">
        <v>8219</v>
      </c>
      <c r="B950" s="4">
        <v>454</v>
      </c>
      <c r="D950" s="4" t="s">
        <v>8221</v>
      </c>
      <c r="E950" s="4">
        <v>1</v>
      </c>
    </row>
    <row r="951" spans="1:5" x14ac:dyDescent="0.45">
      <c r="A951" s="4" t="s">
        <v>8219</v>
      </c>
      <c r="B951" s="4">
        <v>539</v>
      </c>
      <c r="D951" s="4" t="s">
        <v>8221</v>
      </c>
      <c r="E951" s="4">
        <v>1</v>
      </c>
    </row>
    <row r="952" spans="1:5" x14ac:dyDescent="0.45">
      <c r="A952" s="4" t="s">
        <v>8219</v>
      </c>
      <c r="B952" s="4">
        <v>79</v>
      </c>
      <c r="D952" s="4" t="s">
        <v>8221</v>
      </c>
      <c r="E952" s="4">
        <v>6</v>
      </c>
    </row>
    <row r="953" spans="1:5" x14ac:dyDescent="0.45">
      <c r="A953" s="4" t="s">
        <v>8219</v>
      </c>
      <c r="B953" s="4">
        <v>94</v>
      </c>
      <c r="D953" s="4" t="s">
        <v>8221</v>
      </c>
      <c r="E953" s="4">
        <v>8</v>
      </c>
    </row>
    <row r="954" spans="1:5" x14ac:dyDescent="0.45">
      <c r="A954" s="4" t="s">
        <v>8219</v>
      </c>
      <c r="B954" s="4">
        <v>625</v>
      </c>
      <c r="D954" s="4" t="s">
        <v>8221</v>
      </c>
      <c r="E954" s="4">
        <v>1</v>
      </c>
    </row>
    <row r="955" spans="1:5" x14ac:dyDescent="0.45">
      <c r="A955" s="4" t="s">
        <v>8219</v>
      </c>
      <c r="B955" s="4">
        <v>508</v>
      </c>
      <c r="D955" s="4" t="s">
        <v>8221</v>
      </c>
      <c r="E955" s="4">
        <v>0</v>
      </c>
    </row>
    <row r="956" spans="1:5" x14ac:dyDescent="0.45">
      <c r="A956" s="4" t="s">
        <v>8219</v>
      </c>
      <c r="B956" s="4">
        <v>531</v>
      </c>
      <c r="D956" s="4" t="s">
        <v>8221</v>
      </c>
      <c r="E956" s="4">
        <v>2</v>
      </c>
    </row>
    <row r="957" spans="1:5" x14ac:dyDescent="0.45">
      <c r="A957" s="4" t="s">
        <v>8219</v>
      </c>
      <c r="B957" s="4">
        <v>158</v>
      </c>
      <c r="D957" s="4" t="s">
        <v>8221</v>
      </c>
      <c r="E957" s="4">
        <v>1</v>
      </c>
    </row>
    <row r="958" spans="1:5" x14ac:dyDescent="0.45">
      <c r="A958" s="4" t="s">
        <v>8219</v>
      </c>
      <c r="B958" s="4">
        <v>508</v>
      </c>
      <c r="D958" s="4" t="s">
        <v>8221</v>
      </c>
      <c r="E958" s="4">
        <v>0</v>
      </c>
    </row>
    <row r="959" spans="1:5" x14ac:dyDescent="0.45">
      <c r="A959" s="4" t="s">
        <v>8219</v>
      </c>
      <c r="B959" s="4">
        <v>644</v>
      </c>
      <c r="D959" s="4" t="s">
        <v>8221</v>
      </c>
      <c r="E959" s="4">
        <v>1</v>
      </c>
    </row>
    <row r="960" spans="1:5" x14ac:dyDescent="0.45">
      <c r="A960" s="4" t="s">
        <v>8219</v>
      </c>
      <c r="B960" s="4">
        <v>848</v>
      </c>
      <c r="D960" s="4" t="s">
        <v>8221</v>
      </c>
      <c r="E960" s="4">
        <v>19</v>
      </c>
    </row>
    <row r="961" spans="1:5" x14ac:dyDescent="0.45">
      <c r="A961" s="4" t="s">
        <v>8219</v>
      </c>
      <c r="B961" s="4">
        <v>429</v>
      </c>
      <c r="D961" s="4" t="s">
        <v>8221</v>
      </c>
      <c r="E961" s="4">
        <v>27</v>
      </c>
    </row>
    <row r="962" spans="1:5" x14ac:dyDescent="0.45">
      <c r="A962" s="4" t="s">
        <v>8219</v>
      </c>
      <c r="B962" s="4">
        <v>204</v>
      </c>
      <c r="D962" s="4" t="s">
        <v>8221</v>
      </c>
      <c r="E962" s="4">
        <v>7</v>
      </c>
    </row>
    <row r="963" spans="1:5" x14ac:dyDescent="0.45">
      <c r="A963" s="4" t="s">
        <v>8219</v>
      </c>
      <c r="B963" s="4">
        <v>379</v>
      </c>
      <c r="D963" s="4" t="s">
        <v>8221</v>
      </c>
      <c r="E963" s="4">
        <v>14</v>
      </c>
    </row>
    <row r="964" spans="1:5" x14ac:dyDescent="0.45">
      <c r="A964" s="4" t="s">
        <v>8219</v>
      </c>
      <c r="B964" s="4">
        <v>271</v>
      </c>
      <c r="D964" s="4" t="s">
        <v>8221</v>
      </c>
      <c r="E964" s="4">
        <v>5</v>
      </c>
    </row>
    <row r="965" spans="1:5" x14ac:dyDescent="0.45">
      <c r="A965" s="4" t="s">
        <v>8219</v>
      </c>
      <c r="B965" s="4">
        <v>120</v>
      </c>
      <c r="D965" s="4" t="s">
        <v>8221</v>
      </c>
      <c r="E965" s="4">
        <v>30</v>
      </c>
    </row>
    <row r="966" spans="1:5" x14ac:dyDescent="0.45">
      <c r="A966" s="4" t="s">
        <v>8219</v>
      </c>
      <c r="B966" s="4">
        <v>140</v>
      </c>
      <c r="D966" s="4" t="s">
        <v>8221</v>
      </c>
      <c r="E966" s="4">
        <v>1</v>
      </c>
    </row>
    <row r="967" spans="1:5" x14ac:dyDescent="0.45">
      <c r="A967" s="4" t="s">
        <v>8219</v>
      </c>
      <c r="B967" s="4">
        <v>193</v>
      </c>
      <c r="D967" s="4" t="s">
        <v>8221</v>
      </c>
      <c r="E967" s="4">
        <v>0</v>
      </c>
    </row>
    <row r="968" spans="1:5" x14ac:dyDescent="0.45">
      <c r="A968" s="4" t="s">
        <v>8219</v>
      </c>
      <c r="B968" s="4">
        <v>180</v>
      </c>
      <c r="D968" s="4" t="s">
        <v>8221</v>
      </c>
      <c r="E968" s="4">
        <v>60</v>
      </c>
    </row>
    <row r="969" spans="1:5" x14ac:dyDescent="0.45">
      <c r="A969" s="4" t="s">
        <v>8219</v>
      </c>
      <c r="B969" s="4">
        <v>263</v>
      </c>
      <c r="D969" s="4" t="s">
        <v>8221</v>
      </c>
      <c r="E969" s="4">
        <v>84</v>
      </c>
    </row>
    <row r="970" spans="1:5" x14ac:dyDescent="0.45">
      <c r="A970" s="4" t="s">
        <v>8219</v>
      </c>
      <c r="B970" s="4">
        <v>217</v>
      </c>
      <c r="D970" s="4" t="s">
        <v>8221</v>
      </c>
      <c r="E970" s="4">
        <v>47</v>
      </c>
    </row>
    <row r="971" spans="1:5" x14ac:dyDescent="0.45">
      <c r="A971" s="4" t="s">
        <v>8219</v>
      </c>
      <c r="B971" s="4">
        <v>443</v>
      </c>
      <c r="D971" s="4" t="s">
        <v>8221</v>
      </c>
      <c r="E971" s="4">
        <v>66</v>
      </c>
    </row>
    <row r="972" spans="1:5" x14ac:dyDescent="0.45">
      <c r="A972" s="4" t="s">
        <v>8219</v>
      </c>
      <c r="B972" s="4">
        <v>1373</v>
      </c>
      <c r="D972" s="4" t="s">
        <v>8221</v>
      </c>
      <c r="E972" s="4">
        <v>171</v>
      </c>
    </row>
    <row r="973" spans="1:5" x14ac:dyDescent="0.45">
      <c r="A973" s="4" t="s">
        <v>8219</v>
      </c>
      <c r="B973" s="4">
        <v>742</v>
      </c>
      <c r="D973" s="4" t="s">
        <v>8221</v>
      </c>
      <c r="E973" s="4">
        <v>29</v>
      </c>
    </row>
    <row r="974" spans="1:5" x14ac:dyDescent="0.45">
      <c r="A974" s="4" t="s">
        <v>8219</v>
      </c>
      <c r="B974" s="4">
        <v>170</v>
      </c>
      <c r="D974" s="4" t="s">
        <v>8221</v>
      </c>
      <c r="E974" s="4">
        <v>9</v>
      </c>
    </row>
    <row r="975" spans="1:5" x14ac:dyDescent="0.45">
      <c r="A975" s="4" t="s">
        <v>8219</v>
      </c>
      <c r="B975" s="4">
        <v>242</v>
      </c>
      <c r="D975" s="4" t="s">
        <v>8221</v>
      </c>
      <c r="E975" s="4">
        <v>27</v>
      </c>
    </row>
    <row r="976" spans="1:5" x14ac:dyDescent="0.45">
      <c r="A976" s="4" t="s">
        <v>8219</v>
      </c>
      <c r="B976" s="4">
        <v>541</v>
      </c>
      <c r="D976" s="4" t="s">
        <v>8221</v>
      </c>
      <c r="E976" s="4">
        <v>2</v>
      </c>
    </row>
    <row r="977" spans="1:5" x14ac:dyDescent="0.45">
      <c r="A977" s="4" t="s">
        <v>8219</v>
      </c>
      <c r="B977" s="4">
        <v>121</v>
      </c>
      <c r="D977" s="4" t="s">
        <v>8221</v>
      </c>
      <c r="E977" s="4">
        <v>3</v>
      </c>
    </row>
    <row r="978" spans="1:5" x14ac:dyDescent="0.45">
      <c r="A978" s="4" t="s">
        <v>8219</v>
      </c>
      <c r="B978" s="4">
        <v>621</v>
      </c>
      <c r="D978" s="4" t="s">
        <v>8221</v>
      </c>
      <c r="E978" s="4">
        <v>4</v>
      </c>
    </row>
    <row r="979" spans="1:5" x14ac:dyDescent="0.45">
      <c r="A979" s="4" t="s">
        <v>8219</v>
      </c>
      <c r="B979" s="4">
        <v>101</v>
      </c>
      <c r="D979" s="4" t="s">
        <v>8221</v>
      </c>
      <c r="E979" s="4">
        <v>2</v>
      </c>
    </row>
    <row r="980" spans="1:5" x14ac:dyDescent="0.45">
      <c r="A980" s="4" t="s">
        <v>8219</v>
      </c>
      <c r="B980" s="4">
        <v>554</v>
      </c>
      <c r="D980" s="4" t="s">
        <v>8221</v>
      </c>
      <c r="E980" s="4">
        <v>20</v>
      </c>
    </row>
    <row r="981" spans="1:5" x14ac:dyDescent="0.45">
      <c r="A981" s="4" t="s">
        <v>8219</v>
      </c>
      <c r="B981" s="4">
        <v>666</v>
      </c>
      <c r="D981" s="4" t="s">
        <v>8221</v>
      </c>
      <c r="E981" s="4">
        <v>3</v>
      </c>
    </row>
    <row r="982" spans="1:5" x14ac:dyDescent="0.45">
      <c r="A982" s="4" t="s">
        <v>8219</v>
      </c>
      <c r="B982" s="4">
        <v>410</v>
      </c>
      <c r="D982" s="4" t="s">
        <v>8221</v>
      </c>
      <c r="E982" s="4">
        <v>4</v>
      </c>
    </row>
    <row r="983" spans="1:5" x14ac:dyDescent="0.45">
      <c r="A983" s="4" t="s">
        <v>8219</v>
      </c>
      <c r="B983" s="4">
        <v>375</v>
      </c>
      <c r="D983" s="4" t="s">
        <v>8221</v>
      </c>
      <c r="E983" s="4">
        <v>1</v>
      </c>
    </row>
    <row r="984" spans="1:5" x14ac:dyDescent="0.45">
      <c r="A984" s="4" t="s">
        <v>8219</v>
      </c>
      <c r="B984" s="4">
        <v>1364</v>
      </c>
      <c r="D984" s="4" t="s">
        <v>8221</v>
      </c>
      <c r="E984" s="4">
        <v>0</v>
      </c>
    </row>
    <row r="985" spans="1:5" x14ac:dyDescent="0.45">
      <c r="A985" s="4" t="s">
        <v>8219</v>
      </c>
      <c r="B985" s="4">
        <v>35</v>
      </c>
      <c r="D985" s="4" t="s">
        <v>8221</v>
      </c>
      <c r="E985" s="4">
        <v>0</v>
      </c>
    </row>
    <row r="986" spans="1:5" x14ac:dyDescent="0.45">
      <c r="A986" s="4" t="s">
        <v>8219</v>
      </c>
      <c r="B986" s="4">
        <v>203</v>
      </c>
      <c r="D986" s="4" t="s">
        <v>8221</v>
      </c>
      <c r="E986" s="4">
        <v>14</v>
      </c>
    </row>
    <row r="987" spans="1:5" x14ac:dyDescent="0.45">
      <c r="A987" s="4" t="s">
        <v>8219</v>
      </c>
      <c r="B987" s="4">
        <v>49</v>
      </c>
      <c r="D987" s="4" t="s">
        <v>8221</v>
      </c>
      <c r="E987" s="4">
        <v>1</v>
      </c>
    </row>
    <row r="988" spans="1:5" x14ac:dyDescent="0.45">
      <c r="A988" s="4" t="s">
        <v>8219</v>
      </c>
      <c r="B988" s="4">
        <v>5812</v>
      </c>
      <c r="D988" s="4" t="s">
        <v>8221</v>
      </c>
      <c r="E988" s="4">
        <v>118</v>
      </c>
    </row>
    <row r="989" spans="1:5" x14ac:dyDescent="0.45">
      <c r="A989" s="4" t="s">
        <v>8219</v>
      </c>
      <c r="B989" s="4">
        <v>1556</v>
      </c>
      <c r="D989" s="4" t="s">
        <v>8221</v>
      </c>
      <c r="E989" s="4">
        <v>2</v>
      </c>
    </row>
    <row r="990" spans="1:5" x14ac:dyDescent="0.45">
      <c r="A990" s="4" t="s">
        <v>8219</v>
      </c>
      <c r="B990" s="4">
        <v>65</v>
      </c>
      <c r="D990" s="4" t="s">
        <v>8221</v>
      </c>
      <c r="E990" s="4">
        <v>1</v>
      </c>
    </row>
    <row r="991" spans="1:5" x14ac:dyDescent="0.45">
      <c r="A991" s="4" t="s">
        <v>8219</v>
      </c>
      <c r="B991" s="4">
        <v>10</v>
      </c>
      <c r="D991" s="4" t="s">
        <v>8221</v>
      </c>
      <c r="E991" s="4">
        <v>3</v>
      </c>
    </row>
    <row r="992" spans="1:5" x14ac:dyDescent="0.45">
      <c r="A992" s="4" t="s">
        <v>8219</v>
      </c>
      <c r="B992" s="4">
        <v>76</v>
      </c>
      <c r="D992" s="4" t="s">
        <v>8221</v>
      </c>
      <c r="E992" s="4">
        <v>1</v>
      </c>
    </row>
    <row r="993" spans="1:5" x14ac:dyDescent="0.45">
      <c r="A993" s="4" t="s">
        <v>8219</v>
      </c>
      <c r="B993" s="4">
        <v>263</v>
      </c>
      <c r="D993" s="4" t="s">
        <v>8221</v>
      </c>
      <c r="E993" s="4">
        <v>3</v>
      </c>
    </row>
    <row r="994" spans="1:5" x14ac:dyDescent="0.45">
      <c r="A994" s="4" t="s">
        <v>8219</v>
      </c>
      <c r="B994" s="4">
        <v>1530</v>
      </c>
      <c r="D994" s="4" t="s">
        <v>8221</v>
      </c>
      <c r="E994" s="4">
        <v>38</v>
      </c>
    </row>
    <row r="995" spans="1:5" x14ac:dyDescent="0.45">
      <c r="A995" s="4" t="s">
        <v>8219</v>
      </c>
      <c r="B995" s="4">
        <v>278</v>
      </c>
      <c r="D995" s="4" t="s">
        <v>8221</v>
      </c>
      <c r="E995" s="4">
        <v>52</v>
      </c>
    </row>
    <row r="996" spans="1:5" x14ac:dyDescent="0.45">
      <c r="A996" s="4" t="s">
        <v>8219</v>
      </c>
      <c r="B996" s="4">
        <v>350</v>
      </c>
      <c r="D996" s="4" t="s">
        <v>8221</v>
      </c>
      <c r="E996" s="4">
        <v>2</v>
      </c>
    </row>
    <row r="997" spans="1:5" x14ac:dyDescent="0.45">
      <c r="A997" s="4" t="s">
        <v>8219</v>
      </c>
      <c r="B997" s="4">
        <v>470</v>
      </c>
      <c r="D997" s="4" t="s">
        <v>8221</v>
      </c>
      <c r="E997" s="4">
        <v>0</v>
      </c>
    </row>
    <row r="998" spans="1:5" x14ac:dyDescent="0.45">
      <c r="A998" s="4" t="s">
        <v>8219</v>
      </c>
      <c r="B998" s="4">
        <v>3</v>
      </c>
      <c r="D998" s="4" t="s">
        <v>8221</v>
      </c>
      <c r="E998" s="4">
        <v>4</v>
      </c>
    </row>
    <row r="999" spans="1:5" x14ac:dyDescent="0.45">
      <c r="A999" s="4" t="s">
        <v>8219</v>
      </c>
      <c r="B999" s="4">
        <v>8200</v>
      </c>
      <c r="D999" s="4" t="s">
        <v>8221</v>
      </c>
      <c r="E999" s="4">
        <v>4</v>
      </c>
    </row>
    <row r="1000" spans="1:5" x14ac:dyDescent="0.45">
      <c r="A1000" s="4" t="s">
        <v>8219</v>
      </c>
      <c r="B1000" s="4">
        <v>8359</v>
      </c>
      <c r="D1000" s="4" t="s">
        <v>8221</v>
      </c>
      <c r="E1000" s="4">
        <v>18</v>
      </c>
    </row>
    <row r="1001" spans="1:5" x14ac:dyDescent="0.45">
      <c r="A1001" s="4" t="s">
        <v>8219</v>
      </c>
      <c r="B1001" s="4">
        <v>188</v>
      </c>
      <c r="D1001" s="4" t="s">
        <v>8221</v>
      </c>
      <c r="E1001" s="4">
        <v>0</v>
      </c>
    </row>
    <row r="1002" spans="1:5" x14ac:dyDescent="0.45">
      <c r="A1002" s="4" t="s">
        <v>8219</v>
      </c>
      <c r="B1002" s="4">
        <v>48</v>
      </c>
      <c r="D1002" s="4" t="s">
        <v>8221</v>
      </c>
      <c r="E1002" s="4">
        <v>22</v>
      </c>
    </row>
    <row r="1003" spans="1:5" x14ac:dyDescent="0.45">
      <c r="A1003" s="4" t="s">
        <v>8219</v>
      </c>
      <c r="B1003" s="4">
        <v>607</v>
      </c>
      <c r="D1003" s="4" t="s">
        <v>8221</v>
      </c>
      <c r="E1003" s="4">
        <v>49</v>
      </c>
    </row>
    <row r="1004" spans="1:5" x14ac:dyDescent="0.45">
      <c r="A1004" s="4" t="s">
        <v>8219</v>
      </c>
      <c r="B1004" s="4">
        <v>50</v>
      </c>
      <c r="D1004" s="4" t="s">
        <v>8221</v>
      </c>
      <c r="E1004" s="4">
        <v>19</v>
      </c>
    </row>
    <row r="1005" spans="1:5" x14ac:dyDescent="0.45">
      <c r="A1005" s="4" t="s">
        <v>8219</v>
      </c>
      <c r="B1005" s="4">
        <v>55</v>
      </c>
      <c r="D1005" s="4" t="s">
        <v>8221</v>
      </c>
      <c r="E1005" s="4">
        <v>4</v>
      </c>
    </row>
    <row r="1006" spans="1:5" x14ac:dyDescent="0.45">
      <c r="A1006" s="4" t="s">
        <v>8219</v>
      </c>
      <c r="B1006" s="4">
        <v>38</v>
      </c>
      <c r="D1006" s="4" t="s">
        <v>8221</v>
      </c>
      <c r="E1006" s="4">
        <v>4</v>
      </c>
    </row>
    <row r="1007" spans="1:5" x14ac:dyDescent="0.45">
      <c r="A1007" s="4" t="s">
        <v>8219</v>
      </c>
      <c r="B1007" s="4">
        <v>25</v>
      </c>
      <c r="D1007" s="4" t="s">
        <v>8221</v>
      </c>
      <c r="E1007" s="4">
        <v>2</v>
      </c>
    </row>
    <row r="1008" spans="1:5" x14ac:dyDescent="0.45">
      <c r="A1008" s="4" t="s">
        <v>8219</v>
      </c>
      <c r="B1008" s="4">
        <v>46</v>
      </c>
      <c r="D1008" s="4" t="s">
        <v>8221</v>
      </c>
      <c r="E1008" s="4">
        <v>0</v>
      </c>
    </row>
    <row r="1009" spans="1:5" x14ac:dyDescent="0.45">
      <c r="A1009" s="4" t="s">
        <v>8219</v>
      </c>
      <c r="B1009" s="4">
        <v>83</v>
      </c>
      <c r="D1009" s="4" t="s">
        <v>8221</v>
      </c>
      <c r="E1009" s="4">
        <v>0</v>
      </c>
    </row>
    <row r="1010" spans="1:5" x14ac:dyDescent="0.45">
      <c r="A1010" s="4" t="s">
        <v>8219</v>
      </c>
      <c r="B1010" s="4">
        <v>35</v>
      </c>
      <c r="D1010" s="4" t="s">
        <v>8221</v>
      </c>
      <c r="E1010" s="4">
        <v>14</v>
      </c>
    </row>
    <row r="1011" spans="1:5" x14ac:dyDescent="0.45">
      <c r="A1011" s="4" t="s">
        <v>8219</v>
      </c>
      <c r="B1011" s="4">
        <v>25</v>
      </c>
      <c r="D1011" s="4" t="s">
        <v>8221</v>
      </c>
      <c r="E1011" s="4">
        <v>8</v>
      </c>
    </row>
    <row r="1012" spans="1:5" x14ac:dyDescent="0.45">
      <c r="A1012" s="4" t="s">
        <v>8219</v>
      </c>
      <c r="B1012" s="4">
        <v>75</v>
      </c>
      <c r="D1012" s="4" t="s">
        <v>8221</v>
      </c>
      <c r="E1012" s="4">
        <v>0</v>
      </c>
    </row>
    <row r="1013" spans="1:5" x14ac:dyDescent="0.45">
      <c r="A1013" s="4" t="s">
        <v>8219</v>
      </c>
      <c r="B1013" s="4">
        <v>62</v>
      </c>
      <c r="D1013" s="4" t="s">
        <v>8221</v>
      </c>
      <c r="E1013" s="4">
        <v>15</v>
      </c>
    </row>
    <row r="1014" spans="1:5" x14ac:dyDescent="0.45">
      <c r="A1014" s="4" t="s">
        <v>8219</v>
      </c>
      <c r="B1014" s="4">
        <v>160</v>
      </c>
      <c r="D1014" s="4" t="s">
        <v>8221</v>
      </c>
      <c r="E1014" s="4">
        <v>33</v>
      </c>
    </row>
    <row r="1015" spans="1:5" x14ac:dyDescent="0.45">
      <c r="A1015" s="4" t="s">
        <v>8219</v>
      </c>
      <c r="B1015" s="4">
        <v>246</v>
      </c>
      <c r="D1015" s="4" t="s">
        <v>8221</v>
      </c>
      <c r="E1015" s="4">
        <v>2</v>
      </c>
    </row>
    <row r="1016" spans="1:5" x14ac:dyDescent="0.45">
      <c r="A1016" s="4" t="s">
        <v>8219</v>
      </c>
      <c r="B1016" s="4">
        <v>55</v>
      </c>
      <c r="D1016" s="4" t="s">
        <v>8221</v>
      </c>
      <c r="E1016" s="4">
        <v>6</v>
      </c>
    </row>
    <row r="1017" spans="1:5" x14ac:dyDescent="0.45">
      <c r="A1017" s="4" t="s">
        <v>8219</v>
      </c>
      <c r="B1017" s="4">
        <v>23</v>
      </c>
      <c r="D1017" s="4" t="s">
        <v>8221</v>
      </c>
      <c r="E1017" s="4">
        <v>2</v>
      </c>
    </row>
    <row r="1018" spans="1:5" x14ac:dyDescent="0.45">
      <c r="A1018" s="4" t="s">
        <v>8219</v>
      </c>
      <c r="B1018" s="4">
        <v>72</v>
      </c>
      <c r="D1018" s="4" t="s">
        <v>8221</v>
      </c>
      <c r="E1018" s="4">
        <v>0</v>
      </c>
    </row>
    <row r="1019" spans="1:5" x14ac:dyDescent="0.45">
      <c r="A1019" s="4" t="s">
        <v>8219</v>
      </c>
      <c r="B1019" s="4">
        <v>22</v>
      </c>
      <c r="D1019" s="4" t="s">
        <v>8221</v>
      </c>
      <c r="E1019" s="4">
        <v>4</v>
      </c>
    </row>
    <row r="1020" spans="1:5" x14ac:dyDescent="0.45">
      <c r="A1020" s="4" t="s">
        <v>8219</v>
      </c>
      <c r="B1020" s="4">
        <v>14</v>
      </c>
      <c r="D1020" s="4" t="s">
        <v>8221</v>
      </c>
      <c r="E1020" s="4">
        <v>1</v>
      </c>
    </row>
    <row r="1021" spans="1:5" x14ac:dyDescent="0.45">
      <c r="A1021" s="4" t="s">
        <v>8219</v>
      </c>
      <c r="B1021" s="4">
        <v>38</v>
      </c>
      <c r="D1021" s="4" t="s">
        <v>8221</v>
      </c>
      <c r="E1021" s="4">
        <v>3</v>
      </c>
    </row>
    <row r="1022" spans="1:5" x14ac:dyDescent="0.45">
      <c r="A1022" s="4" t="s">
        <v>8219</v>
      </c>
      <c r="B1022" s="4">
        <v>32</v>
      </c>
      <c r="D1022" s="4" t="s">
        <v>8221</v>
      </c>
      <c r="E1022" s="4">
        <v>4</v>
      </c>
    </row>
    <row r="1023" spans="1:5" x14ac:dyDescent="0.45">
      <c r="A1023" s="4" t="s">
        <v>8219</v>
      </c>
      <c r="B1023" s="4">
        <v>63</v>
      </c>
      <c r="D1023" s="4" t="s">
        <v>8221</v>
      </c>
      <c r="E1023" s="4">
        <v>0</v>
      </c>
    </row>
    <row r="1024" spans="1:5" x14ac:dyDescent="0.45">
      <c r="A1024" s="4" t="s">
        <v>8219</v>
      </c>
      <c r="B1024" s="4">
        <v>27</v>
      </c>
      <c r="D1024" s="4" t="s">
        <v>8221</v>
      </c>
      <c r="E1024" s="4">
        <v>4</v>
      </c>
    </row>
    <row r="1025" spans="1:5" x14ac:dyDescent="0.45">
      <c r="A1025" s="4" t="s">
        <v>8219</v>
      </c>
      <c r="B1025" s="4">
        <v>44</v>
      </c>
      <c r="D1025" s="4" t="s">
        <v>8221</v>
      </c>
      <c r="E1025" s="4">
        <v>3</v>
      </c>
    </row>
    <row r="1026" spans="1:5" x14ac:dyDescent="0.45">
      <c r="A1026" s="4" t="s">
        <v>8219</v>
      </c>
      <c r="B1026" s="4">
        <v>38</v>
      </c>
      <c r="D1026" s="4" t="s">
        <v>8221</v>
      </c>
      <c r="E1026" s="4">
        <v>34</v>
      </c>
    </row>
    <row r="1027" spans="1:5" x14ac:dyDescent="0.45">
      <c r="A1027" s="4" t="s">
        <v>8219</v>
      </c>
      <c r="B1027" s="4">
        <v>115</v>
      </c>
      <c r="D1027" s="4" t="s">
        <v>8221</v>
      </c>
      <c r="E1027" s="4">
        <v>2</v>
      </c>
    </row>
    <row r="1028" spans="1:5" x14ac:dyDescent="0.45">
      <c r="A1028" s="4" t="s">
        <v>8219</v>
      </c>
      <c r="B1028" s="4">
        <v>37</v>
      </c>
      <c r="D1028" s="4" t="s">
        <v>8221</v>
      </c>
      <c r="E1028" s="4">
        <v>33</v>
      </c>
    </row>
    <row r="1029" spans="1:5" x14ac:dyDescent="0.45">
      <c r="A1029" s="4" t="s">
        <v>8219</v>
      </c>
      <c r="B1029" s="4">
        <v>99</v>
      </c>
      <c r="D1029" s="4" t="s">
        <v>8221</v>
      </c>
      <c r="E1029" s="4">
        <v>0</v>
      </c>
    </row>
    <row r="1030" spans="1:5" x14ac:dyDescent="0.45">
      <c r="A1030" s="4" t="s">
        <v>8219</v>
      </c>
      <c r="B1030" s="4">
        <v>44</v>
      </c>
      <c r="D1030" s="4" t="s">
        <v>8221</v>
      </c>
      <c r="E1030" s="4">
        <v>0</v>
      </c>
    </row>
    <row r="1031" spans="1:5" x14ac:dyDescent="0.45">
      <c r="A1031" s="4" t="s">
        <v>8219</v>
      </c>
      <c r="B1031" s="4">
        <v>58</v>
      </c>
      <c r="D1031" s="4" t="s">
        <v>8221</v>
      </c>
      <c r="E1031" s="4">
        <v>1</v>
      </c>
    </row>
    <row r="1032" spans="1:5" x14ac:dyDescent="0.45">
      <c r="A1032" s="4" t="s">
        <v>8219</v>
      </c>
      <c r="B1032" s="4">
        <v>191</v>
      </c>
      <c r="D1032" s="4" t="s">
        <v>8221</v>
      </c>
      <c r="E1032" s="4">
        <v>13</v>
      </c>
    </row>
    <row r="1033" spans="1:5" x14ac:dyDescent="0.45">
      <c r="A1033" s="4" t="s">
        <v>8219</v>
      </c>
      <c r="B1033" s="4">
        <v>40</v>
      </c>
      <c r="D1033" s="4" t="s">
        <v>8221</v>
      </c>
      <c r="E1033" s="4">
        <v>2</v>
      </c>
    </row>
    <row r="1034" spans="1:5" x14ac:dyDescent="0.45">
      <c r="A1034" s="4" t="s">
        <v>8219</v>
      </c>
      <c r="B1034" s="4">
        <v>38</v>
      </c>
      <c r="D1034" s="4" t="s">
        <v>8221</v>
      </c>
      <c r="E1034" s="4">
        <v>36</v>
      </c>
    </row>
    <row r="1035" spans="1:5" x14ac:dyDescent="0.45">
      <c r="A1035" s="4" t="s">
        <v>8219</v>
      </c>
      <c r="B1035" s="4">
        <v>39</v>
      </c>
      <c r="D1035" s="4" t="s">
        <v>8221</v>
      </c>
      <c r="E1035" s="4">
        <v>1</v>
      </c>
    </row>
    <row r="1036" spans="1:5" x14ac:dyDescent="0.45">
      <c r="A1036" s="4" t="s">
        <v>8219</v>
      </c>
      <c r="B1036" s="4">
        <v>11</v>
      </c>
      <c r="D1036" s="4" t="s">
        <v>8221</v>
      </c>
      <c r="E1036" s="4">
        <v>15</v>
      </c>
    </row>
    <row r="1037" spans="1:5" x14ac:dyDescent="0.45">
      <c r="A1037" s="4" t="s">
        <v>8219</v>
      </c>
      <c r="B1037" s="4">
        <v>107</v>
      </c>
      <c r="D1037" s="4" t="s">
        <v>8221</v>
      </c>
      <c r="E1037" s="4">
        <v>1</v>
      </c>
    </row>
    <row r="1038" spans="1:5" x14ac:dyDescent="0.45">
      <c r="A1038" s="4" t="s">
        <v>8219</v>
      </c>
      <c r="B1038" s="4">
        <v>147</v>
      </c>
      <c r="D1038" s="4" t="s">
        <v>8221</v>
      </c>
      <c r="E1038" s="4">
        <v>0</v>
      </c>
    </row>
    <row r="1039" spans="1:5" x14ac:dyDescent="0.45">
      <c r="A1039" s="4" t="s">
        <v>8219</v>
      </c>
      <c r="B1039" s="4">
        <v>36</v>
      </c>
      <c r="D1039" s="4" t="s">
        <v>8221</v>
      </c>
      <c r="E1039" s="4">
        <v>1</v>
      </c>
    </row>
    <row r="1040" spans="1:5" x14ac:dyDescent="0.45">
      <c r="A1040" s="4" t="s">
        <v>8219</v>
      </c>
      <c r="B1040" s="4">
        <v>92</v>
      </c>
      <c r="D1040" s="4" t="s">
        <v>8221</v>
      </c>
      <c r="E1040" s="4">
        <v>0</v>
      </c>
    </row>
    <row r="1041" spans="1:5" x14ac:dyDescent="0.45">
      <c r="A1041" s="4" t="s">
        <v>8219</v>
      </c>
      <c r="B1041" s="4">
        <v>35</v>
      </c>
      <c r="D1041" s="4" t="s">
        <v>8221</v>
      </c>
      <c r="E1041" s="4">
        <v>0</v>
      </c>
    </row>
    <row r="1042" spans="1:5" x14ac:dyDescent="0.45">
      <c r="A1042" s="4" t="s">
        <v>8219</v>
      </c>
      <c r="B1042" s="4">
        <v>17</v>
      </c>
      <c r="D1042" s="4" t="s">
        <v>8221</v>
      </c>
      <c r="E1042" s="4">
        <v>1</v>
      </c>
    </row>
    <row r="1043" spans="1:5" x14ac:dyDescent="0.45">
      <c r="A1043" s="4" t="s">
        <v>8219</v>
      </c>
      <c r="B1043" s="4">
        <v>22</v>
      </c>
      <c r="D1043" s="4" t="s">
        <v>8221</v>
      </c>
      <c r="E1043" s="4">
        <v>39</v>
      </c>
    </row>
    <row r="1044" spans="1:5" x14ac:dyDescent="0.45">
      <c r="A1044" s="4" t="s">
        <v>8219</v>
      </c>
      <c r="B1044" s="4">
        <v>69</v>
      </c>
      <c r="D1044" s="4" t="s">
        <v>8221</v>
      </c>
      <c r="E1044" s="4">
        <v>0</v>
      </c>
    </row>
    <row r="1045" spans="1:5" x14ac:dyDescent="0.45">
      <c r="A1045" s="4" t="s">
        <v>8219</v>
      </c>
      <c r="B1045" s="4">
        <v>13</v>
      </c>
      <c r="D1045" s="4" t="s">
        <v>8221</v>
      </c>
      <c r="E1045" s="4">
        <v>0</v>
      </c>
    </row>
    <row r="1046" spans="1:5" x14ac:dyDescent="0.45">
      <c r="A1046" s="4" t="s">
        <v>8219</v>
      </c>
      <c r="B1046" s="4">
        <v>58</v>
      </c>
      <c r="D1046" s="4" t="s">
        <v>8221</v>
      </c>
      <c r="E1046" s="4">
        <v>3</v>
      </c>
    </row>
    <row r="1047" spans="1:5" x14ac:dyDescent="0.45">
      <c r="A1047" s="4" t="s">
        <v>8219</v>
      </c>
      <c r="B1047" s="4">
        <v>44</v>
      </c>
      <c r="D1047" s="4" t="s">
        <v>8221</v>
      </c>
      <c r="E1047" s="4">
        <v>1</v>
      </c>
    </row>
    <row r="1048" spans="1:5" x14ac:dyDescent="0.45">
      <c r="A1048" s="4" t="s">
        <v>8219</v>
      </c>
      <c r="B1048" s="4">
        <v>83</v>
      </c>
      <c r="D1048" s="4" t="s">
        <v>8221</v>
      </c>
      <c r="E1048" s="4">
        <v>13</v>
      </c>
    </row>
    <row r="1049" spans="1:5" x14ac:dyDescent="0.45">
      <c r="A1049" s="4" t="s">
        <v>8219</v>
      </c>
      <c r="B1049" s="4">
        <v>117</v>
      </c>
      <c r="D1049" s="4" t="s">
        <v>8221</v>
      </c>
      <c r="E1049" s="4">
        <v>0</v>
      </c>
    </row>
    <row r="1050" spans="1:5" x14ac:dyDescent="0.45">
      <c r="A1050" s="4" t="s">
        <v>8219</v>
      </c>
      <c r="B1050" s="4">
        <v>32</v>
      </c>
      <c r="D1050" s="4" t="s">
        <v>8221</v>
      </c>
      <c r="E1050" s="4">
        <v>6</v>
      </c>
    </row>
    <row r="1051" spans="1:5" x14ac:dyDescent="0.45">
      <c r="A1051" s="4" t="s">
        <v>8219</v>
      </c>
      <c r="B1051" s="4">
        <v>8</v>
      </c>
      <c r="D1051" s="4" t="s">
        <v>8221</v>
      </c>
      <c r="E1051" s="4">
        <v>0</v>
      </c>
    </row>
    <row r="1052" spans="1:5" x14ac:dyDescent="0.45">
      <c r="A1052" s="4" t="s">
        <v>8219</v>
      </c>
      <c r="B1052" s="4">
        <v>340</v>
      </c>
      <c r="D1052" s="4" t="s">
        <v>8221</v>
      </c>
      <c r="E1052" s="4">
        <v>14</v>
      </c>
    </row>
    <row r="1053" spans="1:5" x14ac:dyDescent="0.45">
      <c r="A1053" s="4" t="s">
        <v>8219</v>
      </c>
      <c r="B1053" s="4">
        <v>7</v>
      </c>
      <c r="D1053" s="4" t="s">
        <v>8221</v>
      </c>
      <c r="E1053" s="4">
        <v>5</v>
      </c>
    </row>
    <row r="1054" spans="1:5" x14ac:dyDescent="0.45">
      <c r="A1054" s="4" t="s">
        <v>8219</v>
      </c>
      <c r="B1054" s="4">
        <v>19</v>
      </c>
      <c r="D1054" s="4" t="s">
        <v>8221</v>
      </c>
      <c r="E1054" s="4">
        <v>6</v>
      </c>
    </row>
    <row r="1055" spans="1:5" x14ac:dyDescent="0.45">
      <c r="A1055" s="4" t="s">
        <v>8219</v>
      </c>
      <c r="B1055" s="4">
        <v>47</v>
      </c>
      <c r="D1055" s="4" t="s">
        <v>8221</v>
      </c>
      <c r="E1055" s="4">
        <v>15</v>
      </c>
    </row>
    <row r="1056" spans="1:5" x14ac:dyDescent="0.45">
      <c r="A1056" s="4" t="s">
        <v>8219</v>
      </c>
      <c r="B1056" s="4">
        <v>13</v>
      </c>
      <c r="D1056" s="4" t="s">
        <v>8221</v>
      </c>
      <c r="E1056" s="4">
        <v>0</v>
      </c>
    </row>
    <row r="1057" spans="1:5" x14ac:dyDescent="0.45">
      <c r="A1057" s="4" t="s">
        <v>8219</v>
      </c>
      <c r="B1057" s="4">
        <v>90</v>
      </c>
      <c r="D1057" s="4" t="s">
        <v>8221</v>
      </c>
      <c r="E1057" s="4">
        <v>1</v>
      </c>
    </row>
    <row r="1058" spans="1:5" x14ac:dyDescent="0.45">
      <c r="A1058" s="4" t="s">
        <v>8219</v>
      </c>
      <c r="B1058" s="4">
        <v>63</v>
      </c>
      <c r="D1058" s="4" t="s">
        <v>8221</v>
      </c>
      <c r="E1058" s="4">
        <v>9</v>
      </c>
    </row>
    <row r="1059" spans="1:5" x14ac:dyDescent="0.45">
      <c r="A1059" s="4" t="s">
        <v>8219</v>
      </c>
      <c r="B1059" s="4">
        <v>26</v>
      </c>
      <c r="D1059" s="4" t="s">
        <v>8221</v>
      </c>
      <c r="E1059" s="4">
        <v>3</v>
      </c>
    </row>
    <row r="1060" spans="1:5" x14ac:dyDescent="0.45">
      <c r="A1060" s="4" t="s">
        <v>8219</v>
      </c>
      <c r="B1060" s="4">
        <v>71</v>
      </c>
      <c r="D1060" s="4" t="s">
        <v>8221</v>
      </c>
      <c r="E1060" s="4">
        <v>3</v>
      </c>
    </row>
    <row r="1061" spans="1:5" x14ac:dyDescent="0.45">
      <c r="A1061" s="4" t="s">
        <v>8219</v>
      </c>
      <c r="B1061" s="4">
        <v>38</v>
      </c>
      <c r="D1061" s="4" t="s">
        <v>8221</v>
      </c>
      <c r="E1061" s="4">
        <v>1</v>
      </c>
    </row>
    <row r="1062" spans="1:5" x14ac:dyDescent="0.45">
      <c r="A1062" s="4" t="s">
        <v>8219</v>
      </c>
      <c r="B1062" s="4">
        <v>859</v>
      </c>
      <c r="D1062" s="4" t="s">
        <v>8221</v>
      </c>
      <c r="E1062" s="4">
        <v>3</v>
      </c>
    </row>
    <row r="1063" spans="1:5" x14ac:dyDescent="0.45">
      <c r="A1063" s="4" t="s">
        <v>8219</v>
      </c>
      <c r="B1063" s="4">
        <v>21</v>
      </c>
      <c r="D1063" s="4" t="s">
        <v>8221</v>
      </c>
      <c r="E1063" s="4">
        <v>0</v>
      </c>
    </row>
    <row r="1064" spans="1:5" x14ac:dyDescent="0.45">
      <c r="A1064" s="4" t="s">
        <v>8219</v>
      </c>
      <c r="B1064" s="4">
        <v>78</v>
      </c>
      <c r="D1064" s="4" t="s">
        <v>8221</v>
      </c>
      <c r="E1064" s="4">
        <v>2</v>
      </c>
    </row>
    <row r="1065" spans="1:5" x14ac:dyDescent="0.45">
      <c r="A1065" s="4" t="s">
        <v>8219</v>
      </c>
      <c r="B1065" s="4">
        <v>53</v>
      </c>
      <c r="D1065" s="4" t="s">
        <v>8221</v>
      </c>
      <c r="E1065" s="4">
        <v>10</v>
      </c>
    </row>
    <row r="1066" spans="1:5" x14ac:dyDescent="0.45">
      <c r="A1066" s="4" t="s">
        <v>8219</v>
      </c>
      <c r="B1066" s="4">
        <v>356</v>
      </c>
      <c r="D1066" s="4" t="s">
        <v>8221</v>
      </c>
      <c r="E1066" s="4">
        <v>60</v>
      </c>
    </row>
    <row r="1067" spans="1:5" x14ac:dyDescent="0.45">
      <c r="A1067" s="4" t="s">
        <v>8219</v>
      </c>
      <c r="B1067" s="4">
        <v>279</v>
      </c>
      <c r="D1067" s="4" t="s">
        <v>8221</v>
      </c>
      <c r="E1067" s="4">
        <v>5</v>
      </c>
    </row>
    <row r="1068" spans="1:5" x14ac:dyDescent="0.45">
      <c r="A1068" s="4" t="s">
        <v>8219</v>
      </c>
      <c r="B1068" s="4">
        <v>266</v>
      </c>
      <c r="D1068" s="4" t="s">
        <v>8221</v>
      </c>
      <c r="E1068" s="4">
        <v>9</v>
      </c>
    </row>
    <row r="1069" spans="1:5" x14ac:dyDescent="0.45">
      <c r="A1069" s="4" t="s">
        <v>8219</v>
      </c>
      <c r="B1069" s="4">
        <v>623</v>
      </c>
      <c r="D1069" s="4" t="s">
        <v>8221</v>
      </c>
      <c r="E1069" s="4">
        <v>13</v>
      </c>
    </row>
    <row r="1070" spans="1:5" x14ac:dyDescent="0.45">
      <c r="A1070" s="4" t="s">
        <v>8219</v>
      </c>
      <c r="B1070" s="4">
        <v>392</v>
      </c>
      <c r="D1070" s="4" t="s">
        <v>8221</v>
      </c>
      <c r="E1070" s="4">
        <v>0</v>
      </c>
    </row>
    <row r="1071" spans="1:5" x14ac:dyDescent="0.45">
      <c r="A1071" s="4" t="s">
        <v>8219</v>
      </c>
      <c r="B1071" s="4">
        <v>3562</v>
      </c>
      <c r="D1071" s="4" t="s">
        <v>8221</v>
      </c>
      <c r="E1071" s="4">
        <v>8</v>
      </c>
    </row>
    <row r="1072" spans="1:5" x14ac:dyDescent="0.45">
      <c r="A1072" s="4" t="s">
        <v>8219</v>
      </c>
      <c r="B1072" s="4">
        <v>514</v>
      </c>
      <c r="D1072" s="4" t="s">
        <v>8221</v>
      </c>
      <c r="E1072" s="4">
        <v>3</v>
      </c>
    </row>
    <row r="1073" spans="1:5" x14ac:dyDescent="0.45">
      <c r="A1073" s="4" t="s">
        <v>8219</v>
      </c>
      <c r="B1073" s="4">
        <v>88</v>
      </c>
      <c r="D1073" s="4" t="s">
        <v>8221</v>
      </c>
      <c r="E1073" s="4">
        <v>3</v>
      </c>
    </row>
    <row r="1074" spans="1:5" x14ac:dyDescent="0.45">
      <c r="A1074" s="4" t="s">
        <v>8219</v>
      </c>
      <c r="B1074" s="4">
        <v>537</v>
      </c>
      <c r="D1074" s="4" t="s">
        <v>8221</v>
      </c>
      <c r="E1074" s="4">
        <v>0</v>
      </c>
    </row>
    <row r="1075" spans="1:5" x14ac:dyDescent="0.45">
      <c r="A1075" s="4" t="s">
        <v>8219</v>
      </c>
      <c r="B1075" s="4">
        <v>25</v>
      </c>
      <c r="D1075" s="4" t="s">
        <v>8221</v>
      </c>
      <c r="E1075" s="4">
        <v>6</v>
      </c>
    </row>
    <row r="1076" spans="1:5" x14ac:dyDescent="0.45">
      <c r="A1076" s="4" t="s">
        <v>8219</v>
      </c>
      <c r="B1076" s="4">
        <v>3238</v>
      </c>
      <c r="D1076" s="4" t="s">
        <v>8221</v>
      </c>
      <c r="E1076" s="4">
        <v>4</v>
      </c>
    </row>
    <row r="1077" spans="1:5" x14ac:dyDescent="0.45">
      <c r="A1077" s="4" t="s">
        <v>8219</v>
      </c>
      <c r="B1077" s="4">
        <v>897</v>
      </c>
      <c r="D1077" s="4" t="s">
        <v>8221</v>
      </c>
      <c r="E1077" s="4">
        <v>1</v>
      </c>
    </row>
    <row r="1078" spans="1:5" x14ac:dyDescent="0.45">
      <c r="A1078" s="4" t="s">
        <v>8219</v>
      </c>
      <c r="B1078" s="4">
        <v>878</v>
      </c>
      <c r="D1078" s="4" t="s">
        <v>8221</v>
      </c>
      <c r="E1078" s="4">
        <v>29</v>
      </c>
    </row>
    <row r="1079" spans="1:5" x14ac:dyDescent="0.45">
      <c r="A1079" s="4" t="s">
        <v>8219</v>
      </c>
      <c r="B1079" s="4">
        <v>115</v>
      </c>
      <c r="D1079" s="4" t="s">
        <v>8221</v>
      </c>
      <c r="E1079" s="4">
        <v>0</v>
      </c>
    </row>
    <row r="1080" spans="1:5" x14ac:dyDescent="0.45">
      <c r="A1080" s="4" t="s">
        <v>8219</v>
      </c>
      <c r="B1080" s="4">
        <v>234</v>
      </c>
      <c r="D1080" s="4" t="s">
        <v>8221</v>
      </c>
      <c r="E1080" s="4">
        <v>4</v>
      </c>
    </row>
    <row r="1081" spans="1:5" x14ac:dyDescent="0.45">
      <c r="A1081" s="4" t="s">
        <v>8219</v>
      </c>
      <c r="B1081" s="4">
        <v>4330</v>
      </c>
      <c r="D1081" s="4" t="s">
        <v>8221</v>
      </c>
      <c r="E1081" s="4">
        <v>5</v>
      </c>
    </row>
    <row r="1082" spans="1:5" x14ac:dyDescent="0.45">
      <c r="A1082" s="4" t="s">
        <v>8219</v>
      </c>
      <c r="B1082" s="4">
        <v>651</v>
      </c>
      <c r="D1082" s="4" t="s">
        <v>8221</v>
      </c>
      <c r="E1082" s="4">
        <v>4</v>
      </c>
    </row>
    <row r="1083" spans="1:5" x14ac:dyDescent="0.45">
      <c r="A1083" s="4" t="s">
        <v>8219</v>
      </c>
      <c r="B1083" s="4">
        <v>251</v>
      </c>
      <c r="D1083" s="4" t="s">
        <v>8221</v>
      </c>
      <c r="E1083" s="4">
        <v>5</v>
      </c>
    </row>
    <row r="1084" spans="1:5" x14ac:dyDescent="0.45">
      <c r="A1084" s="4" t="s">
        <v>8219</v>
      </c>
      <c r="B1084" s="4">
        <v>263</v>
      </c>
      <c r="D1084" s="4" t="s">
        <v>8221</v>
      </c>
      <c r="E1084" s="4">
        <v>1</v>
      </c>
    </row>
    <row r="1085" spans="1:5" x14ac:dyDescent="0.45">
      <c r="A1085" s="4" t="s">
        <v>8219</v>
      </c>
      <c r="B1085" s="4">
        <v>28</v>
      </c>
      <c r="D1085" s="4" t="s">
        <v>8221</v>
      </c>
      <c r="E1085" s="4">
        <v>1</v>
      </c>
    </row>
    <row r="1086" spans="1:5" x14ac:dyDescent="0.45">
      <c r="A1086" s="4" t="s">
        <v>8219</v>
      </c>
      <c r="B1086" s="4">
        <v>721</v>
      </c>
      <c r="D1086" s="4" t="s">
        <v>8221</v>
      </c>
      <c r="E1086" s="4">
        <v>0</v>
      </c>
    </row>
    <row r="1087" spans="1:5" x14ac:dyDescent="0.45">
      <c r="A1087" s="4" t="s">
        <v>8219</v>
      </c>
      <c r="B1087" s="4">
        <v>50</v>
      </c>
      <c r="D1087" s="4" t="s">
        <v>8221</v>
      </c>
      <c r="E1087" s="4">
        <v>14</v>
      </c>
    </row>
    <row r="1088" spans="1:5" x14ac:dyDescent="0.45">
      <c r="A1088" s="4" t="s">
        <v>8219</v>
      </c>
      <c r="B1088" s="4">
        <v>73</v>
      </c>
      <c r="D1088" s="4" t="s">
        <v>8221</v>
      </c>
      <c r="E1088" s="4">
        <v>3</v>
      </c>
    </row>
    <row r="1089" spans="1:5" x14ac:dyDescent="0.45">
      <c r="A1089" s="4" t="s">
        <v>8219</v>
      </c>
      <c r="B1089" s="4">
        <v>27</v>
      </c>
      <c r="D1089" s="4" t="s">
        <v>8221</v>
      </c>
      <c r="E1089" s="4">
        <v>10</v>
      </c>
    </row>
    <row r="1090" spans="1:5" x14ac:dyDescent="0.45">
      <c r="A1090" s="4" t="s">
        <v>8219</v>
      </c>
      <c r="B1090" s="4">
        <v>34</v>
      </c>
      <c r="D1090" s="4" t="s">
        <v>8221</v>
      </c>
      <c r="E1090" s="4">
        <v>17</v>
      </c>
    </row>
    <row r="1091" spans="1:5" x14ac:dyDescent="0.45">
      <c r="A1091" s="4" t="s">
        <v>8219</v>
      </c>
      <c r="B1091" s="4">
        <v>7</v>
      </c>
      <c r="D1091" s="4" t="s">
        <v>8221</v>
      </c>
      <c r="E1091" s="4">
        <v>2</v>
      </c>
    </row>
    <row r="1092" spans="1:5" x14ac:dyDescent="0.45">
      <c r="A1092" s="4" t="s">
        <v>8219</v>
      </c>
      <c r="B1092" s="4">
        <v>24</v>
      </c>
      <c r="D1092" s="4" t="s">
        <v>8221</v>
      </c>
      <c r="E1092" s="4">
        <v>0</v>
      </c>
    </row>
    <row r="1093" spans="1:5" x14ac:dyDescent="0.45">
      <c r="A1093" s="4" t="s">
        <v>8219</v>
      </c>
      <c r="B1093" s="4">
        <v>15</v>
      </c>
      <c r="D1093" s="4" t="s">
        <v>8221</v>
      </c>
      <c r="E1093" s="4">
        <v>4</v>
      </c>
    </row>
    <row r="1094" spans="1:5" x14ac:dyDescent="0.45">
      <c r="A1094" s="4" t="s">
        <v>8219</v>
      </c>
      <c r="B1094" s="4">
        <v>72</v>
      </c>
      <c r="D1094" s="4" t="s">
        <v>8221</v>
      </c>
      <c r="E1094" s="4">
        <v>12</v>
      </c>
    </row>
    <row r="1095" spans="1:5" x14ac:dyDescent="0.45">
      <c r="A1095" s="4" t="s">
        <v>8219</v>
      </c>
      <c r="B1095" s="4">
        <v>120</v>
      </c>
      <c r="D1095" s="4" t="s">
        <v>8221</v>
      </c>
      <c r="E1095" s="4">
        <v>3</v>
      </c>
    </row>
    <row r="1096" spans="1:5" x14ac:dyDescent="0.45">
      <c r="A1096" s="4" t="s">
        <v>8219</v>
      </c>
      <c r="B1096" s="4">
        <v>123</v>
      </c>
      <c r="D1096" s="4" t="s">
        <v>8221</v>
      </c>
      <c r="E1096" s="4">
        <v>12</v>
      </c>
    </row>
    <row r="1097" spans="1:5" x14ac:dyDescent="0.45">
      <c r="A1097" s="4" t="s">
        <v>8219</v>
      </c>
      <c r="B1097" s="4">
        <v>1</v>
      </c>
      <c r="D1097" s="4" t="s">
        <v>8221</v>
      </c>
      <c r="E1097" s="4">
        <v>0</v>
      </c>
    </row>
    <row r="1098" spans="1:5" x14ac:dyDescent="0.45">
      <c r="A1098" s="4" t="s">
        <v>8219</v>
      </c>
      <c r="B1098" s="4">
        <v>24</v>
      </c>
      <c r="D1098" s="4" t="s">
        <v>8221</v>
      </c>
      <c r="E1098" s="4">
        <v>7</v>
      </c>
    </row>
    <row r="1099" spans="1:5" x14ac:dyDescent="0.45">
      <c r="A1099" s="4" t="s">
        <v>8219</v>
      </c>
      <c r="B1099" s="4">
        <v>33</v>
      </c>
      <c r="D1099" s="4" t="s">
        <v>8221</v>
      </c>
      <c r="E1099" s="4">
        <v>2</v>
      </c>
    </row>
    <row r="1100" spans="1:5" x14ac:dyDescent="0.45">
      <c r="A1100" s="4" t="s">
        <v>8219</v>
      </c>
      <c r="B1100" s="4">
        <v>14</v>
      </c>
      <c r="D1100" s="4" t="s">
        <v>8221</v>
      </c>
      <c r="E1100" s="4">
        <v>1</v>
      </c>
    </row>
    <row r="1101" spans="1:5" x14ac:dyDescent="0.45">
      <c r="A1101" s="4" t="s">
        <v>8219</v>
      </c>
      <c r="B1101" s="4">
        <v>9</v>
      </c>
      <c r="D1101" s="4" t="s">
        <v>8221</v>
      </c>
      <c r="E1101" s="4">
        <v>4</v>
      </c>
    </row>
    <row r="1102" spans="1:5" x14ac:dyDescent="0.45">
      <c r="A1102" s="4" t="s">
        <v>8219</v>
      </c>
      <c r="B1102" s="4">
        <v>76</v>
      </c>
      <c r="D1102" s="4" t="s">
        <v>8221</v>
      </c>
      <c r="E1102" s="4">
        <v>4</v>
      </c>
    </row>
    <row r="1103" spans="1:5" x14ac:dyDescent="0.45">
      <c r="A1103" s="4" t="s">
        <v>8219</v>
      </c>
      <c r="B1103" s="4">
        <v>19</v>
      </c>
      <c r="D1103" s="4" t="s">
        <v>8221</v>
      </c>
      <c r="E1103" s="4">
        <v>17</v>
      </c>
    </row>
    <row r="1104" spans="1:5" x14ac:dyDescent="0.45">
      <c r="A1104" s="4" t="s">
        <v>8219</v>
      </c>
      <c r="B1104" s="4">
        <v>69</v>
      </c>
      <c r="D1104" s="4" t="s">
        <v>8221</v>
      </c>
      <c r="E1104" s="4">
        <v>7</v>
      </c>
    </row>
    <row r="1105" spans="1:5" x14ac:dyDescent="0.45">
      <c r="A1105" s="4" t="s">
        <v>8219</v>
      </c>
      <c r="B1105" s="4">
        <v>218</v>
      </c>
      <c r="D1105" s="4" t="s">
        <v>8221</v>
      </c>
      <c r="E1105" s="4">
        <v>2</v>
      </c>
    </row>
    <row r="1106" spans="1:5" x14ac:dyDescent="0.45">
      <c r="A1106" s="4" t="s">
        <v>8219</v>
      </c>
      <c r="B1106" s="4">
        <v>30</v>
      </c>
      <c r="D1106" s="4" t="s">
        <v>8221</v>
      </c>
      <c r="E1106" s="4">
        <v>5</v>
      </c>
    </row>
    <row r="1107" spans="1:5" x14ac:dyDescent="0.45">
      <c r="A1107" s="4" t="s">
        <v>8219</v>
      </c>
      <c r="B1107" s="4">
        <v>100</v>
      </c>
      <c r="D1107" s="4" t="s">
        <v>8221</v>
      </c>
      <c r="E1107" s="4">
        <v>1</v>
      </c>
    </row>
    <row r="1108" spans="1:5" x14ac:dyDescent="0.45">
      <c r="A1108" s="4" t="s">
        <v>8219</v>
      </c>
      <c r="B1108" s="4">
        <v>296</v>
      </c>
      <c r="D1108" s="4" t="s">
        <v>8221</v>
      </c>
      <c r="E1108" s="4">
        <v>1</v>
      </c>
    </row>
    <row r="1109" spans="1:5" x14ac:dyDescent="0.45">
      <c r="A1109" s="4" t="s">
        <v>8219</v>
      </c>
      <c r="B1109" s="4">
        <v>1204</v>
      </c>
      <c r="D1109" s="4" t="s">
        <v>8221</v>
      </c>
      <c r="E1109" s="4">
        <v>14</v>
      </c>
    </row>
    <row r="1110" spans="1:5" x14ac:dyDescent="0.45">
      <c r="A1110" s="4" t="s">
        <v>8219</v>
      </c>
      <c r="B1110" s="4">
        <v>321</v>
      </c>
      <c r="D1110" s="4" t="s">
        <v>8221</v>
      </c>
      <c r="E1110" s="4">
        <v>26</v>
      </c>
    </row>
    <row r="1111" spans="1:5" x14ac:dyDescent="0.45">
      <c r="A1111" s="4" t="s">
        <v>8219</v>
      </c>
      <c r="B1111" s="4">
        <v>301</v>
      </c>
      <c r="D1111" s="4" t="s">
        <v>8221</v>
      </c>
      <c r="E1111" s="4">
        <v>2</v>
      </c>
    </row>
    <row r="1112" spans="1:5" x14ac:dyDescent="0.45">
      <c r="A1112" s="4" t="s">
        <v>8219</v>
      </c>
      <c r="B1112" s="4">
        <v>144</v>
      </c>
      <c r="D1112" s="4" t="s">
        <v>8221</v>
      </c>
      <c r="E1112" s="4">
        <v>1</v>
      </c>
    </row>
    <row r="1113" spans="1:5" x14ac:dyDescent="0.45">
      <c r="A1113" s="4" t="s">
        <v>8219</v>
      </c>
      <c r="B1113" s="4">
        <v>539</v>
      </c>
      <c r="D1113" s="4" t="s">
        <v>8221</v>
      </c>
      <c r="E1113" s="4">
        <v>3</v>
      </c>
    </row>
    <row r="1114" spans="1:5" x14ac:dyDescent="0.45">
      <c r="A1114" s="4" t="s">
        <v>8219</v>
      </c>
      <c r="B1114" s="4">
        <v>498</v>
      </c>
      <c r="D1114" s="4" t="s">
        <v>8221</v>
      </c>
      <c r="E1114" s="4">
        <v>7</v>
      </c>
    </row>
    <row r="1115" spans="1:5" x14ac:dyDescent="0.45">
      <c r="A1115" s="4" t="s">
        <v>8219</v>
      </c>
      <c r="B1115" s="4">
        <v>1113</v>
      </c>
      <c r="D1115" s="4" t="s">
        <v>8221</v>
      </c>
      <c r="E1115" s="4">
        <v>9</v>
      </c>
    </row>
    <row r="1116" spans="1:5" x14ac:dyDescent="0.45">
      <c r="A1116" s="4" t="s">
        <v>8219</v>
      </c>
      <c r="B1116" s="4">
        <v>988</v>
      </c>
      <c r="D1116" s="4" t="s">
        <v>8221</v>
      </c>
      <c r="E1116" s="4">
        <v>20</v>
      </c>
    </row>
    <row r="1117" spans="1:5" x14ac:dyDescent="0.45">
      <c r="A1117" s="4" t="s">
        <v>8219</v>
      </c>
      <c r="B1117" s="4">
        <v>391</v>
      </c>
      <c r="D1117" s="4" t="s">
        <v>8221</v>
      </c>
      <c r="E1117" s="4">
        <v>6</v>
      </c>
    </row>
    <row r="1118" spans="1:5" x14ac:dyDescent="0.45">
      <c r="A1118" s="4" t="s">
        <v>8219</v>
      </c>
      <c r="B1118" s="4">
        <v>28</v>
      </c>
      <c r="D1118" s="4" t="s">
        <v>8221</v>
      </c>
      <c r="E1118" s="4">
        <v>13</v>
      </c>
    </row>
    <row r="1119" spans="1:5" x14ac:dyDescent="0.45">
      <c r="A1119" s="4" t="s">
        <v>8219</v>
      </c>
      <c r="B1119" s="4">
        <v>147</v>
      </c>
      <c r="D1119" s="4" t="s">
        <v>8221</v>
      </c>
      <c r="E1119" s="4">
        <v>1</v>
      </c>
    </row>
    <row r="1120" spans="1:5" x14ac:dyDescent="0.45">
      <c r="A1120" s="4" t="s">
        <v>8219</v>
      </c>
      <c r="B1120" s="4">
        <v>680</v>
      </c>
      <c r="D1120" s="4" t="s">
        <v>8221</v>
      </c>
      <c r="E1120" s="4">
        <v>202</v>
      </c>
    </row>
    <row r="1121" spans="1:5" x14ac:dyDescent="0.45">
      <c r="A1121" s="4" t="s">
        <v>8219</v>
      </c>
      <c r="B1121" s="4">
        <v>983</v>
      </c>
      <c r="D1121" s="4" t="s">
        <v>8221</v>
      </c>
      <c r="E1121" s="4">
        <v>0</v>
      </c>
    </row>
    <row r="1122" spans="1:5" x14ac:dyDescent="0.45">
      <c r="A1122" s="4" t="s">
        <v>8219</v>
      </c>
      <c r="B1122" s="4">
        <v>79</v>
      </c>
      <c r="D1122" s="4" t="s">
        <v>8221</v>
      </c>
      <c r="E1122" s="4">
        <v>1</v>
      </c>
    </row>
    <row r="1123" spans="1:5" x14ac:dyDescent="0.45">
      <c r="A1123" s="4" t="s">
        <v>8219</v>
      </c>
      <c r="B1123" s="4">
        <v>426</v>
      </c>
      <c r="D1123" s="4" t="s">
        <v>8221</v>
      </c>
      <c r="E1123" s="4">
        <v>0</v>
      </c>
    </row>
    <row r="1124" spans="1:5" x14ac:dyDescent="0.45">
      <c r="A1124" s="4" t="s">
        <v>8219</v>
      </c>
      <c r="B1124" s="4">
        <v>96</v>
      </c>
      <c r="D1124" s="4" t="s">
        <v>8221</v>
      </c>
      <c r="E1124" s="4">
        <v>2</v>
      </c>
    </row>
    <row r="1125" spans="1:5" x14ac:dyDescent="0.45">
      <c r="A1125" s="4" t="s">
        <v>8219</v>
      </c>
      <c r="B1125" s="4">
        <v>163</v>
      </c>
      <c r="D1125" s="4" t="s">
        <v>8221</v>
      </c>
      <c r="E1125" s="4">
        <v>13</v>
      </c>
    </row>
    <row r="1126" spans="1:5" x14ac:dyDescent="0.45">
      <c r="A1126" s="4" t="s">
        <v>8219</v>
      </c>
      <c r="B1126" s="4">
        <v>2525</v>
      </c>
      <c r="D1126" s="4" t="s">
        <v>8221</v>
      </c>
      <c r="E1126" s="4">
        <v>9</v>
      </c>
    </row>
    <row r="1127" spans="1:5" x14ac:dyDescent="0.45">
      <c r="A1127" s="4" t="s">
        <v>8219</v>
      </c>
      <c r="B1127" s="4">
        <v>2035</v>
      </c>
      <c r="D1127" s="4" t="s">
        <v>8221</v>
      </c>
      <c r="E1127" s="4">
        <v>2</v>
      </c>
    </row>
    <row r="1128" spans="1:5" x14ac:dyDescent="0.45">
      <c r="A1128" s="4" t="s">
        <v>8219</v>
      </c>
      <c r="B1128" s="4">
        <v>290</v>
      </c>
      <c r="D1128" s="4" t="s">
        <v>8221</v>
      </c>
      <c r="E1128" s="4">
        <v>0</v>
      </c>
    </row>
    <row r="1129" spans="1:5" x14ac:dyDescent="0.45">
      <c r="A1129" s="4" t="s">
        <v>8219</v>
      </c>
      <c r="B1129" s="4">
        <v>1980</v>
      </c>
      <c r="D1129" s="4" t="s">
        <v>8221</v>
      </c>
      <c r="E1129" s="4">
        <v>35</v>
      </c>
    </row>
    <row r="1130" spans="1:5" x14ac:dyDescent="0.45">
      <c r="A1130" s="4" t="s">
        <v>8219</v>
      </c>
      <c r="B1130" s="4">
        <v>57</v>
      </c>
      <c r="D1130" s="4" t="s">
        <v>8221</v>
      </c>
      <c r="E1130" s="4">
        <v>2</v>
      </c>
    </row>
    <row r="1131" spans="1:5" x14ac:dyDescent="0.45">
      <c r="A1131" s="4" t="s">
        <v>8219</v>
      </c>
      <c r="B1131" s="4">
        <v>380</v>
      </c>
      <c r="D1131" s="4" t="s">
        <v>8221</v>
      </c>
      <c r="E1131" s="4">
        <v>3</v>
      </c>
    </row>
    <row r="1132" spans="1:5" x14ac:dyDescent="0.45">
      <c r="A1132" s="4" t="s">
        <v>8219</v>
      </c>
      <c r="B1132" s="4">
        <v>128</v>
      </c>
      <c r="D1132" s="4" t="s">
        <v>8221</v>
      </c>
      <c r="E1132" s="4">
        <v>0</v>
      </c>
    </row>
    <row r="1133" spans="1:5" x14ac:dyDescent="0.45">
      <c r="A1133" s="4" t="s">
        <v>8219</v>
      </c>
      <c r="B1133" s="4">
        <v>180</v>
      </c>
      <c r="D1133" s="4" t="s">
        <v>8221</v>
      </c>
      <c r="E1133" s="4">
        <v>1</v>
      </c>
    </row>
    <row r="1134" spans="1:5" x14ac:dyDescent="0.45">
      <c r="A1134" s="4" t="s">
        <v>8219</v>
      </c>
      <c r="B1134" s="4">
        <v>571</v>
      </c>
      <c r="D1134" s="4" t="s">
        <v>8221</v>
      </c>
      <c r="E1134" s="4">
        <v>0</v>
      </c>
    </row>
    <row r="1135" spans="1:5" x14ac:dyDescent="0.45">
      <c r="A1135" s="4" t="s">
        <v>8219</v>
      </c>
      <c r="B1135" s="4">
        <v>480</v>
      </c>
      <c r="D1135" s="4" t="s">
        <v>8221</v>
      </c>
      <c r="E1135" s="4">
        <v>0</v>
      </c>
    </row>
    <row r="1136" spans="1:5" x14ac:dyDescent="0.45">
      <c r="A1136" s="4" t="s">
        <v>8219</v>
      </c>
      <c r="B1136" s="4">
        <v>249</v>
      </c>
      <c r="D1136" s="4" t="s">
        <v>8221</v>
      </c>
      <c r="E1136" s="4">
        <v>3</v>
      </c>
    </row>
    <row r="1137" spans="1:5" x14ac:dyDescent="0.45">
      <c r="A1137" s="4" t="s">
        <v>8219</v>
      </c>
      <c r="B1137" s="4">
        <v>84</v>
      </c>
      <c r="D1137" s="4" t="s">
        <v>8221</v>
      </c>
      <c r="E1137" s="4">
        <v>11</v>
      </c>
    </row>
    <row r="1138" spans="1:5" x14ac:dyDescent="0.45">
      <c r="A1138" s="4" t="s">
        <v>8219</v>
      </c>
      <c r="B1138" s="4">
        <v>197</v>
      </c>
      <c r="D1138" s="4" t="s">
        <v>8221</v>
      </c>
      <c r="E1138" s="4">
        <v>6</v>
      </c>
    </row>
    <row r="1139" spans="1:5" x14ac:dyDescent="0.45">
      <c r="A1139" s="4" t="s">
        <v>8219</v>
      </c>
      <c r="B1139" s="4">
        <v>271</v>
      </c>
      <c r="D1139" s="4" t="s">
        <v>8221</v>
      </c>
      <c r="E1139" s="4">
        <v>0</v>
      </c>
    </row>
    <row r="1140" spans="1:5" x14ac:dyDescent="0.45">
      <c r="A1140" s="4" t="s">
        <v>8219</v>
      </c>
      <c r="B1140" s="4">
        <v>50</v>
      </c>
      <c r="D1140" s="4" t="s">
        <v>8221</v>
      </c>
      <c r="E1140" s="4">
        <v>67</v>
      </c>
    </row>
    <row r="1141" spans="1:5" x14ac:dyDescent="0.45">
      <c r="A1141" s="4" t="s">
        <v>8219</v>
      </c>
      <c r="B1141" s="4">
        <v>169</v>
      </c>
      <c r="D1141" s="4" t="s">
        <v>8221</v>
      </c>
      <c r="E1141" s="4">
        <v>23</v>
      </c>
    </row>
    <row r="1142" spans="1:5" x14ac:dyDescent="0.45">
      <c r="A1142" s="4" t="s">
        <v>8219</v>
      </c>
      <c r="B1142" s="4">
        <v>205</v>
      </c>
      <c r="D1142" s="4" t="s">
        <v>8221</v>
      </c>
      <c r="E1142" s="4">
        <v>72</v>
      </c>
    </row>
    <row r="1143" spans="1:5" x14ac:dyDescent="0.45">
      <c r="A1143" s="4" t="s">
        <v>8219</v>
      </c>
      <c r="B1143" s="4">
        <v>206</v>
      </c>
      <c r="D1143" s="4" t="s">
        <v>8221</v>
      </c>
      <c r="E1143" s="4">
        <v>2</v>
      </c>
    </row>
    <row r="1144" spans="1:5" x14ac:dyDescent="0.45">
      <c r="A1144" s="4" t="s">
        <v>8219</v>
      </c>
      <c r="B1144" s="4">
        <v>84</v>
      </c>
      <c r="D1144" s="4" t="s">
        <v>8221</v>
      </c>
      <c r="E1144" s="4">
        <v>15</v>
      </c>
    </row>
    <row r="1145" spans="1:5" x14ac:dyDescent="0.45">
      <c r="A1145" s="4" t="s">
        <v>8219</v>
      </c>
      <c r="B1145" s="4">
        <v>210</v>
      </c>
      <c r="D1145" s="4" t="s">
        <v>8221</v>
      </c>
      <c r="E1145" s="4">
        <v>1</v>
      </c>
    </row>
    <row r="1146" spans="1:5" x14ac:dyDescent="0.45">
      <c r="A1146" s="4" t="s">
        <v>8219</v>
      </c>
      <c r="B1146" s="4">
        <v>181</v>
      </c>
      <c r="D1146" s="4" t="s">
        <v>8221</v>
      </c>
      <c r="E1146" s="4">
        <v>2</v>
      </c>
    </row>
    <row r="1147" spans="1:5" x14ac:dyDescent="0.45">
      <c r="A1147" s="4" t="s">
        <v>8219</v>
      </c>
      <c r="B1147" s="4">
        <v>60</v>
      </c>
      <c r="D1147" s="4" t="s">
        <v>8221</v>
      </c>
      <c r="E1147" s="4">
        <v>7</v>
      </c>
    </row>
    <row r="1148" spans="1:5" x14ac:dyDescent="0.45">
      <c r="A1148" s="4" t="s">
        <v>8219</v>
      </c>
      <c r="B1148" s="4">
        <v>445</v>
      </c>
      <c r="D1148" s="4" t="s">
        <v>8221</v>
      </c>
      <c r="E1148" s="4">
        <v>16</v>
      </c>
    </row>
    <row r="1149" spans="1:5" x14ac:dyDescent="0.45">
      <c r="A1149" s="4" t="s">
        <v>8219</v>
      </c>
      <c r="B1149" s="4">
        <v>17</v>
      </c>
      <c r="D1149" s="4" t="s">
        <v>8221</v>
      </c>
      <c r="E1149" s="4">
        <v>117</v>
      </c>
    </row>
    <row r="1150" spans="1:5" x14ac:dyDescent="0.45">
      <c r="A1150" s="4" t="s">
        <v>8219</v>
      </c>
      <c r="B1150" s="4">
        <v>194</v>
      </c>
      <c r="D1150" s="4" t="s">
        <v>8221</v>
      </c>
      <c r="E1150" s="4">
        <v>2</v>
      </c>
    </row>
    <row r="1151" spans="1:5" x14ac:dyDescent="0.45">
      <c r="A1151" s="4" t="s">
        <v>8219</v>
      </c>
      <c r="B1151" s="4">
        <v>404</v>
      </c>
      <c r="D1151" s="4" t="s">
        <v>8221</v>
      </c>
      <c r="E1151" s="4">
        <v>7</v>
      </c>
    </row>
    <row r="1152" spans="1:5" x14ac:dyDescent="0.45">
      <c r="A1152" s="4" t="s">
        <v>8219</v>
      </c>
      <c r="B1152" s="4">
        <v>194</v>
      </c>
      <c r="D1152" s="4" t="s">
        <v>8221</v>
      </c>
      <c r="E1152" s="4">
        <v>3</v>
      </c>
    </row>
    <row r="1153" spans="1:5" x14ac:dyDescent="0.45">
      <c r="A1153" s="4" t="s">
        <v>8219</v>
      </c>
      <c r="B1153" s="4">
        <v>902</v>
      </c>
      <c r="D1153" s="4" t="s">
        <v>8221</v>
      </c>
      <c r="E1153" s="4">
        <v>20</v>
      </c>
    </row>
    <row r="1154" spans="1:5" x14ac:dyDescent="0.45">
      <c r="A1154" s="4" t="s">
        <v>8219</v>
      </c>
      <c r="B1154" s="4">
        <v>1670</v>
      </c>
      <c r="D1154" s="4" t="s">
        <v>8221</v>
      </c>
      <c r="E1154" s="4">
        <v>50</v>
      </c>
    </row>
    <row r="1155" spans="1:5" x14ac:dyDescent="0.45">
      <c r="A1155" s="4" t="s">
        <v>8219</v>
      </c>
      <c r="B1155" s="4">
        <v>1328</v>
      </c>
      <c r="D1155" s="4" t="s">
        <v>8221</v>
      </c>
      <c r="E1155" s="4">
        <v>2</v>
      </c>
    </row>
    <row r="1156" spans="1:5" x14ac:dyDescent="0.45">
      <c r="A1156" s="4" t="s">
        <v>8219</v>
      </c>
      <c r="B1156" s="4">
        <v>944</v>
      </c>
      <c r="D1156" s="4" t="s">
        <v>8221</v>
      </c>
      <c r="E1156" s="4">
        <v>3</v>
      </c>
    </row>
    <row r="1157" spans="1:5" x14ac:dyDescent="0.45">
      <c r="A1157" s="4" t="s">
        <v>8219</v>
      </c>
      <c r="B1157" s="4">
        <v>147</v>
      </c>
      <c r="D1157" s="4" t="s">
        <v>8221</v>
      </c>
      <c r="E1157" s="4">
        <v>27</v>
      </c>
    </row>
    <row r="1158" spans="1:5" x14ac:dyDescent="0.45">
      <c r="A1158" s="4" t="s">
        <v>8219</v>
      </c>
      <c r="B1158" s="4">
        <v>99</v>
      </c>
      <c r="D1158" s="4" t="s">
        <v>8221</v>
      </c>
      <c r="E1158" s="4">
        <v>7</v>
      </c>
    </row>
    <row r="1159" spans="1:5" x14ac:dyDescent="0.45">
      <c r="A1159" s="4" t="s">
        <v>8219</v>
      </c>
      <c r="B1159" s="4">
        <v>79</v>
      </c>
      <c r="D1159" s="4" t="s">
        <v>8221</v>
      </c>
      <c r="E1159" s="4">
        <v>5</v>
      </c>
    </row>
    <row r="1160" spans="1:5" x14ac:dyDescent="0.45">
      <c r="A1160" s="4" t="s">
        <v>8219</v>
      </c>
      <c r="B1160" s="4">
        <v>75</v>
      </c>
      <c r="D1160" s="4" t="s">
        <v>8221</v>
      </c>
      <c r="E1160" s="4">
        <v>0</v>
      </c>
    </row>
    <row r="1161" spans="1:5" x14ac:dyDescent="0.45">
      <c r="A1161" s="4" t="s">
        <v>8219</v>
      </c>
      <c r="B1161" s="4">
        <v>207</v>
      </c>
      <c r="D1161" s="4" t="s">
        <v>8221</v>
      </c>
      <c r="E1161" s="4">
        <v>3</v>
      </c>
    </row>
    <row r="1162" spans="1:5" x14ac:dyDescent="0.45">
      <c r="A1162" s="4" t="s">
        <v>8219</v>
      </c>
      <c r="B1162" s="4">
        <v>102</v>
      </c>
      <c r="D1162" s="4" t="s">
        <v>8221</v>
      </c>
      <c r="E1162" s="4">
        <v>6</v>
      </c>
    </row>
    <row r="1163" spans="1:5" x14ac:dyDescent="0.45">
      <c r="A1163" s="4" t="s">
        <v>8219</v>
      </c>
      <c r="B1163" s="4">
        <v>32</v>
      </c>
      <c r="D1163" s="4" t="s">
        <v>8221</v>
      </c>
      <c r="E1163" s="4">
        <v>9</v>
      </c>
    </row>
    <row r="1164" spans="1:5" x14ac:dyDescent="0.45">
      <c r="A1164" s="4" t="s">
        <v>8219</v>
      </c>
      <c r="B1164" s="4">
        <v>480</v>
      </c>
      <c r="D1164" s="4" t="s">
        <v>8221</v>
      </c>
      <c r="E1164" s="4">
        <v>3</v>
      </c>
    </row>
    <row r="1165" spans="1:5" x14ac:dyDescent="0.45">
      <c r="A1165" s="4" t="s">
        <v>8219</v>
      </c>
      <c r="B1165" s="4">
        <v>11</v>
      </c>
      <c r="D1165" s="4" t="s">
        <v>8221</v>
      </c>
      <c r="E1165" s="4">
        <v>2</v>
      </c>
    </row>
    <row r="1166" spans="1:5" x14ac:dyDescent="0.45">
      <c r="A1166" s="4" t="s">
        <v>8219</v>
      </c>
      <c r="B1166" s="4">
        <v>12</v>
      </c>
      <c r="D1166" s="4" t="s">
        <v>8221</v>
      </c>
      <c r="E1166" s="4">
        <v>3</v>
      </c>
    </row>
    <row r="1167" spans="1:5" x14ac:dyDescent="0.45">
      <c r="A1167" s="4" t="s">
        <v>8219</v>
      </c>
      <c r="B1167" s="4">
        <v>48</v>
      </c>
      <c r="D1167" s="4" t="s">
        <v>8221</v>
      </c>
      <c r="E1167" s="4">
        <v>45</v>
      </c>
    </row>
    <row r="1168" spans="1:5" x14ac:dyDescent="0.45">
      <c r="A1168" s="4" t="s">
        <v>8219</v>
      </c>
      <c r="B1168" s="4">
        <v>59</v>
      </c>
      <c r="D1168" s="4" t="s">
        <v>8221</v>
      </c>
      <c r="E1168" s="4">
        <v>9</v>
      </c>
    </row>
    <row r="1169" spans="1:5" x14ac:dyDescent="0.45">
      <c r="A1169" s="4" t="s">
        <v>8219</v>
      </c>
      <c r="B1169" s="4">
        <v>79</v>
      </c>
      <c r="D1169" s="4" t="s">
        <v>8221</v>
      </c>
      <c r="E1169" s="4">
        <v>9</v>
      </c>
    </row>
    <row r="1170" spans="1:5" x14ac:dyDescent="0.45">
      <c r="A1170" s="4" t="s">
        <v>8219</v>
      </c>
      <c r="B1170" s="4">
        <v>14</v>
      </c>
      <c r="D1170" s="4" t="s">
        <v>8221</v>
      </c>
      <c r="E1170" s="4">
        <v>21</v>
      </c>
    </row>
    <row r="1171" spans="1:5" x14ac:dyDescent="0.45">
      <c r="A1171" s="4" t="s">
        <v>8219</v>
      </c>
      <c r="B1171" s="4">
        <v>106</v>
      </c>
      <c r="D1171" s="4" t="s">
        <v>8221</v>
      </c>
      <c r="E1171" s="4">
        <v>17</v>
      </c>
    </row>
    <row r="1172" spans="1:5" x14ac:dyDescent="0.45">
      <c r="A1172" s="4" t="s">
        <v>8219</v>
      </c>
      <c r="B1172" s="4">
        <v>25</v>
      </c>
      <c r="D1172" s="4" t="s">
        <v>8221</v>
      </c>
      <c r="E1172" s="4">
        <v>1</v>
      </c>
    </row>
    <row r="1173" spans="1:5" x14ac:dyDescent="0.45">
      <c r="A1173" s="4" t="s">
        <v>8219</v>
      </c>
      <c r="B1173" s="4">
        <v>25</v>
      </c>
      <c r="D1173" s="4" t="s">
        <v>8221</v>
      </c>
      <c r="E1173" s="4">
        <v>1</v>
      </c>
    </row>
    <row r="1174" spans="1:5" x14ac:dyDescent="0.45">
      <c r="A1174" s="4" t="s">
        <v>8219</v>
      </c>
      <c r="B1174" s="4">
        <v>29</v>
      </c>
      <c r="D1174" s="4" t="s">
        <v>8221</v>
      </c>
      <c r="E1174" s="4">
        <v>14</v>
      </c>
    </row>
    <row r="1175" spans="1:5" x14ac:dyDescent="0.45">
      <c r="A1175" s="4" t="s">
        <v>8219</v>
      </c>
      <c r="B1175" s="4">
        <v>43</v>
      </c>
      <c r="D1175" s="4" t="s">
        <v>8221</v>
      </c>
      <c r="E1175" s="4">
        <v>42</v>
      </c>
    </row>
    <row r="1176" spans="1:5" x14ac:dyDescent="0.45">
      <c r="A1176" s="4" t="s">
        <v>8219</v>
      </c>
      <c r="B1176" s="4">
        <v>46</v>
      </c>
      <c r="D1176" s="4" t="s">
        <v>8221</v>
      </c>
      <c r="E1176" s="4">
        <v>27</v>
      </c>
    </row>
    <row r="1177" spans="1:5" x14ac:dyDescent="0.45">
      <c r="A1177" s="4" t="s">
        <v>8219</v>
      </c>
      <c r="B1177" s="4">
        <v>27</v>
      </c>
      <c r="D1177" s="4" t="s">
        <v>8221</v>
      </c>
      <c r="E1177" s="4">
        <v>5</v>
      </c>
    </row>
    <row r="1178" spans="1:5" x14ac:dyDescent="0.45">
      <c r="A1178" s="4" t="s">
        <v>8219</v>
      </c>
      <c r="B1178" s="4">
        <v>112</v>
      </c>
      <c r="D1178" s="4" t="s">
        <v>8221</v>
      </c>
      <c r="E1178" s="4">
        <v>13</v>
      </c>
    </row>
    <row r="1179" spans="1:5" x14ac:dyDescent="0.45">
      <c r="A1179" s="4" t="s">
        <v>8219</v>
      </c>
      <c r="B1179" s="4">
        <v>34</v>
      </c>
      <c r="D1179" s="4" t="s">
        <v>8221</v>
      </c>
      <c r="E1179" s="4">
        <v>12</v>
      </c>
    </row>
    <row r="1180" spans="1:5" x14ac:dyDescent="0.45">
      <c r="A1180" s="4" t="s">
        <v>8219</v>
      </c>
      <c r="B1180" s="4">
        <v>145</v>
      </c>
      <c r="D1180" s="4" t="s">
        <v>8221</v>
      </c>
      <c r="E1180" s="4">
        <v>90</v>
      </c>
    </row>
    <row r="1181" spans="1:5" x14ac:dyDescent="0.45">
      <c r="A1181" s="4" t="s">
        <v>8219</v>
      </c>
      <c r="B1181" s="4">
        <v>19</v>
      </c>
      <c r="D1181" s="4" t="s">
        <v>8221</v>
      </c>
      <c r="E1181" s="4">
        <v>2</v>
      </c>
    </row>
    <row r="1182" spans="1:5" x14ac:dyDescent="0.45">
      <c r="A1182" s="4" t="s">
        <v>8219</v>
      </c>
      <c r="B1182" s="4">
        <v>288</v>
      </c>
      <c r="D1182" s="4" t="s">
        <v>8221</v>
      </c>
      <c r="E1182" s="4">
        <v>5</v>
      </c>
    </row>
    <row r="1183" spans="1:5" x14ac:dyDescent="0.45">
      <c r="A1183" s="4" t="s">
        <v>8219</v>
      </c>
      <c r="B1183" s="4">
        <v>14</v>
      </c>
      <c r="D1183" s="4" t="s">
        <v>8221</v>
      </c>
      <c r="E1183" s="4">
        <v>31</v>
      </c>
    </row>
    <row r="1184" spans="1:5" x14ac:dyDescent="0.45">
      <c r="A1184" s="4" t="s">
        <v>8219</v>
      </c>
      <c r="B1184" s="4">
        <v>7</v>
      </c>
      <c r="D1184" s="4" t="s">
        <v>8221</v>
      </c>
      <c r="E1184" s="4">
        <v>4</v>
      </c>
    </row>
    <row r="1185" spans="1:5" x14ac:dyDescent="0.45">
      <c r="A1185" s="4" t="s">
        <v>8219</v>
      </c>
      <c r="B1185" s="4">
        <v>211</v>
      </c>
      <c r="D1185" s="4" t="s">
        <v>8221</v>
      </c>
      <c r="E1185" s="4">
        <v>29</v>
      </c>
    </row>
    <row r="1186" spans="1:5" x14ac:dyDescent="0.45">
      <c r="A1186" s="4" t="s">
        <v>8219</v>
      </c>
      <c r="B1186" s="4">
        <v>85</v>
      </c>
      <c r="D1186" s="4" t="s">
        <v>8221</v>
      </c>
      <c r="E1186" s="4">
        <v>2</v>
      </c>
    </row>
    <row r="1187" spans="1:5" x14ac:dyDescent="0.45">
      <c r="A1187" s="4" t="s">
        <v>8219</v>
      </c>
      <c r="B1187" s="4">
        <v>103</v>
      </c>
      <c r="D1187" s="4" t="s">
        <v>8221</v>
      </c>
      <c r="E1187" s="4">
        <v>114</v>
      </c>
    </row>
    <row r="1188" spans="1:5" x14ac:dyDescent="0.45">
      <c r="A1188" s="4" t="s">
        <v>8219</v>
      </c>
      <c r="B1188" s="4">
        <v>113</v>
      </c>
      <c r="D1188" s="4" t="s">
        <v>8221</v>
      </c>
      <c r="E1188" s="4">
        <v>1</v>
      </c>
    </row>
    <row r="1189" spans="1:5" x14ac:dyDescent="0.45">
      <c r="A1189" s="4" t="s">
        <v>8219</v>
      </c>
      <c r="B1189" s="4">
        <v>167</v>
      </c>
      <c r="D1189" s="4" t="s">
        <v>8221</v>
      </c>
      <c r="E1189" s="4">
        <v>76</v>
      </c>
    </row>
    <row r="1190" spans="1:5" x14ac:dyDescent="0.45">
      <c r="A1190" s="4" t="s">
        <v>8219</v>
      </c>
      <c r="B1190" s="4">
        <v>73</v>
      </c>
      <c r="D1190" s="4" t="s">
        <v>8221</v>
      </c>
      <c r="E1190" s="4">
        <v>9</v>
      </c>
    </row>
    <row r="1191" spans="1:5" x14ac:dyDescent="0.45">
      <c r="A1191" s="4" t="s">
        <v>8219</v>
      </c>
      <c r="B1191" s="4">
        <v>75</v>
      </c>
      <c r="D1191" s="4" t="s">
        <v>8221</v>
      </c>
      <c r="E1191" s="4">
        <v>37</v>
      </c>
    </row>
    <row r="1192" spans="1:5" x14ac:dyDescent="0.45">
      <c r="A1192" s="4" t="s">
        <v>8219</v>
      </c>
      <c r="B1192" s="4">
        <v>614</v>
      </c>
      <c r="D1192" s="4" t="s">
        <v>8221</v>
      </c>
      <c r="E1192" s="4">
        <v>0</v>
      </c>
    </row>
    <row r="1193" spans="1:5" x14ac:dyDescent="0.45">
      <c r="A1193" s="4" t="s">
        <v>8219</v>
      </c>
      <c r="B1193" s="4">
        <v>107</v>
      </c>
      <c r="D1193" s="4" t="s">
        <v>8221</v>
      </c>
      <c r="E1193" s="4">
        <v>1</v>
      </c>
    </row>
    <row r="1194" spans="1:5" x14ac:dyDescent="0.45">
      <c r="A1194" s="4" t="s">
        <v>8219</v>
      </c>
      <c r="B1194" s="4">
        <v>1224</v>
      </c>
      <c r="D1194" s="4" t="s">
        <v>8221</v>
      </c>
      <c r="E1194" s="4">
        <v>10</v>
      </c>
    </row>
    <row r="1195" spans="1:5" x14ac:dyDescent="0.45">
      <c r="A1195" s="4" t="s">
        <v>8219</v>
      </c>
      <c r="B1195" s="4">
        <v>104</v>
      </c>
      <c r="D1195" s="4" t="s">
        <v>8221</v>
      </c>
      <c r="E1195" s="4">
        <v>1</v>
      </c>
    </row>
    <row r="1196" spans="1:5" x14ac:dyDescent="0.45">
      <c r="A1196" s="4" t="s">
        <v>8219</v>
      </c>
      <c r="B1196" s="4">
        <v>79</v>
      </c>
      <c r="D1196" s="4" t="s">
        <v>8221</v>
      </c>
      <c r="E1196" s="4">
        <v>2</v>
      </c>
    </row>
    <row r="1197" spans="1:5" x14ac:dyDescent="0.45">
      <c r="A1197" s="4" t="s">
        <v>8219</v>
      </c>
      <c r="B1197" s="4">
        <v>157</v>
      </c>
      <c r="D1197" s="4" t="s">
        <v>8221</v>
      </c>
      <c r="E1197" s="4">
        <v>1</v>
      </c>
    </row>
    <row r="1198" spans="1:5" x14ac:dyDescent="0.45">
      <c r="A1198" s="4" t="s">
        <v>8219</v>
      </c>
      <c r="B1198" s="4">
        <v>50</v>
      </c>
      <c r="D1198" s="4" t="s">
        <v>8221</v>
      </c>
      <c r="E1198" s="4">
        <v>10</v>
      </c>
    </row>
    <row r="1199" spans="1:5" x14ac:dyDescent="0.45">
      <c r="A1199" s="4" t="s">
        <v>8219</v>
      </c>
      <c r="B1199" s="4">
        <v>64</v>
      </c>
      <c r="D1199" s="4" t="s">
        <v>8221</v>
      </c>
      <c r="E1199" s="4">
        <v>9</v>
      </c>
    </row>
    <row r="1200" spans="1:5" x14ac:dyDescent="0.45">
      <c r="A1200" s="4" t="s">
        <v>8219</v>
      </c>
      <c r="B1200" s="4">
        <v>200</v>
      </c>
      <c r="D1200" s="4" t="s">
        <v>8221</v>
      </c>
      <c r="E1200" s="4">
        <v>19</v>
      </c>
    </row>
    <row r="1201" spans="1:5" x14ac:dyDescent="0.45">
      <c r="A1201" s="4" t="s">
        <v>8219</v>
      </c>
      <c r="B1201" s="4">
        <v>22</v>
      </c>
      <c r="D1201" s="4" t="s">
        <v>8221</v>
      </c>
      <c r="E1201" s="4">
        <v>0</v>
      </c>
    </row>
    <row r="1202" spans="1:5" x14ac:dyDescent="0.45">
      <c r="A1202" s="4" t="s">
        <v>8219</v>
      </c>
      <c r="B1202" s="4">
        <v>163</v>
      </c>
      <c r="D1202" s="4" t="s">
        <v>8221</v>
      </c>
      <c r="E1202" s="4">
        <v>4</v>
      </c>
    </row>
    <row r="1203" spans="1:5" x14ac:dyDescent="0.45">
      <c r="A1203" s="4" t="s">
        <v>8219</v>
      </c>
      <c r="B1203" s="4">
        <v>77</v>
      </c>
      <c r="D1203" s="4" t="s">
        <v>8221</v>
      </c>
      <c r="E1203" s="4">
        <v>8</v>
      </c>
    </row>
    <row r="1204" spans="1:5" x14ac:dyDescent="0.45">
      <c r="A1204" s="4" t="s">
        <v>8219</v>
      </c>
      <c r="B1204" s="4">
        <v>89</v>
      </c>
      <c r="D1204" s="4" t="s">
        <v>8221</v>
      </c>
      <c r="E1204" s="4">
        <v>24</v>
      </c>
    </row>
    <row r="1205" spans="1:5" x14ac:dyDescent="0.45">
      <c r="A1205" s="4" t="s">
        <v>8219</v>
      </c>
      <c r="B1205" s="4">
        <v>3355</v>
      </c>
      <c r="D1205" s="4" t="s">
        <v>8221</v>
      </c>
      <c r="E1205" s="4">
        <v>0</v>
      </c>
    </row>
    <row r="1206" spans="1:5" x14ac:dyDescent="0.45">
      <c r="A1206" s="4" t="s">
        <v>8219</v>
      </c>
      <c r="B1206" s="4">
        <v>537</v>
      </c>
      <c r="D1206" s="4" t="s">
        <v>8221</v>
      </c>
      <c r="E1206" s="4">
        <v>39</v>
      </c>
    </row>
    <row r="1207" spans="1:5" x14ac:dyDescent="0.45">
      <c r="A1207" s="4" t="s">
        <v>8219</v>
      </c>
      <c r="B1207" s="4">
        <v>125</v>
      </c>
      <c r="D1207" s="4" t="s">
        <v>8221</v>
      </c>
      <c r="E1207" s="4">
        <v>6</v>
      </c>
    </row>
    <row r="1208" spans="1:5" x14ac:dyDescent="0.45">
      <c r="A1208" s="4" t="s">
        <v>8219</v>
      </c>
      <c r="B1208" s="4">
        <v>163</v>
      </c>
      <c r="D1208" s="4" t="s">
        <v>8221</v>
      </c>
      <c r="E1208" s="4">
        <v>4</v>
      </c>
    </row>
    <row r="1209" spans="1:5" x14ac:dyDescent="0.45">
      <c r="A1209" s="4" t="s">
        <v>8219</v>
      </c>
      <c r="B1209" s="4">
        <v>283</v>
      </c>
      <c r="D1209" s="4" t="s">
        <v>8221</v>
      </c>
      <c r="E1209" s="4">
        <v>3</v>
      </c>
    </row>
    <row r="1210" spans="1:5" x14ac:dyDescent="0.45">
      <c r="A1210" s="4" t="s">
        <v>8219</v>
      </c>
      <c r="B1210" s="4">
        <v>352</v>
      </c>
      <c r="D1210" s="4" t="s">
        <v>8221</v>
      </c>
      <c r="E1210" s="4">
        <v>53</v>
      </c>
    </row>
    <row r="1211" spans="1:5" x14ac:dyDescent="0.45">
      <c r="A1211" s="4" t="s">
        <v>8219</v>
      </c>
      <c r="B1211" s="4">
        <v>94</v>
      </c>
      <c r="D1211" s="4" t="s">
        <v>8221</v>
      </c>
      <c r="E1211" s="4">
        <v>1</v>
      </c>
    </row>
    <row r="1212" spans="1:5" x14ac:dyDescent="0.45">
      <c r="A1212" s="4" t="s">
        <v>8219</v>
      </c>
      <c r="B1212" s="4">
        <v>67</v>
      </c>
      <c r="D1212" s="4" t="s">
        <v>8221</v>
      </c>
      <c r="E1212" s="4">
        <v>2</v>
      </c>
    </row>
    <row r="1213" spans="1:5" x14ac:dyDescent="0.45">
      <c r="A1213" s="4" t="s">
        <v>8219</v>
      </c>
      <c r="B1213" s="4">
        <v>221</v>
      </c>
      <c r="D1213" s="4" t="s">
        <v>8221</v>
      </c>
      <c r="E1213" s="4">
        <v>25</v>
      </c>
    </row>
    <row r="1214" spans="1:5" x14ac:dyDescent="0.45">
      <c r="A1214" s="4" t="s">
        <v>8219</v>
      </c>
      <c r="B1214" s="4">
        <v>2165</v>
      </c>
      <c r="D1214" s="4" t="s">
        <v>8221</v>
      </c>
      <c r="E1214" s="4">
        <v>6</v>
      </c>
    </row>
    <row r="1215" spans="1:5" x14ac:dyDescent="0.45">
      <c r="A1215" s="4" t="s">
        <v>8219</v>
      </c>
      <c r="B1215" s="4">
        <v>179</v>
      </c>
      <c r="D1215" s="4" t="s">
        <v>8221</v>
      </c>
      <c r="E1215" s="4">
        <v>0</v>
      </c>
    </row>
    <row r="1216" spans="1:5" x14ac:dyDescent="0.45">
      <c r="A1216" s="4" t="s">
        <v>8219</v>
      </c>
      <c r="B1216" s="4">
        <v>123</v>
      </c>
      <c r="D1216" s="4" t="s">
        <v>8221</v>
      </c>
      <c r="E1216" s="4">
        <v>12</v>
      </c>
    </row>
    <row r="1217" spans="1:5" x14ac:dyDescent="0.45">
      <c r="A1217" s="4" t="s">
        <v>8219</v>
      </c>
      <c r="B1217" s="4">
        <v>1104</v>
      </c>
      <c r="D1217" s="4" t="s">
        <v>8221</v>
      </c>
      <c r="E1217" s="4">
        <v>0</v>
      </c>
    </row>
    <row r="1218" spans="1:5" x14ac:dyDescent="0.45">
      <c r="A1218" s="4" t="s">
        <v>8219</v>
      </c>
      <c r="B1218" s="4">
        <v>403</v>
      </c>
      <c r="D1218" s="4" t="s">
        <v>8221</v>
      </c>
      <c r="E1218" s="4">
        <v>36</v>
      </c>
    </row>
    <row r="1219" spans="1:5" x14ac:dyDescent="0.45">
      <c r="A1219" s="4" t="s">
        <v>8219</v>
      </c>
      <c r="B1219" s="4">
        <v>109</v>
      </c>
      <c r="D1219" s="4" t="s">
        <v>8221</v>
      </c>
      <c r="E1219" s="4">
        <v>0</v>
      </c>
    </row>
    <row r="1220" spans="1:5" x14ac:dyDescent="0.45">
      <c r="A1220" s="4" t="s">
        <v>8219</v>
      </c>
      <c r="B1220" s="4">
        <v>372</v>
      </c>
      <c r="D1220" s="4" t="s">
        <v>8221</v>
      </c>
      <c r="E1220" s="4">
        <v>2</v>
      </c>
    </row>
    <row r="1221" spans="1:5" x14ac:dyDescent="0.45">
      <c r="A1221" s="4" t="s">
        <v>8219</v>
      </c>
      <c r="B1221" s="4">
        <v>311</v>
      </c>
      <c r="D1221" s="4" t="s">
        <v>8221</v>
      </c>
      <c r="E1221" s="4">
        <v>1</v>
      </c>
    </row>
    <row r="1222" spans="1:5" x14ac:dyDescent="0.45">
      <c r="A1222" s="4" t="s">
        <v>8219</v>
      </c>
      <c r="B1222" s="4">
        <v>61</v>
      </c>
      <c r="D1222" s="4" t="s">
        <v>8221</v>
      </c>
      <c r="E1222" s="4">
        <v>59</v>
      </c>
    </row>
    <row r="1223" spans="1:5" x14ac:dyDescent="0.45">
      <c r="A1223" s="4" t="s">
        <v>8219</v>
      </c>
      <c r="B1223" s="4">
        <v>115</v>
      </c>
      <c r="D1223" s="4" t="s">
        <v>8221</v>
      </c>
      <c r="E1223" s="4">
        <v>1</v>
      </c>
    </row>
    <row r="1224" spans="1:5" x14ac:dyDescent="0.45">
      <c r="A1224" s="4" t="s">
        <v>8219</v>
      </c>
      <c r="B1224" s="4">
        <v>111</v>
      </c>
      <c r="D1224" s="4" t="s">
        <v>8221</v>
      </c>
      <c r="E1224" s="4">
        <v>31</v>
      </c>
    </row>
    <row r="1225" spans="1:5" x14ac:dyDescent="0.45">
      <c r="A1225" s="4" t="s">
        <v>8219</v>
      </c>
      <c r="B1225" s="4">
        <v>337</v>
      </c>
      <c r="D1225" s="4" t="s">
        <v>8221</v>
      </c>
      <c r="E1225" s="4">
        <v>18</v>
      </c>
    </row>
    <row r="1226" spans="1:5" x14ac:dyDescent="0.45">
      <c r="A1226" s="4" t="s">
        <v>8219</v>
      </c>
      <c r="B1226" s="4">
        <v>9</v>
      </c>
      <c r="D1226" s="4" t="s">
        <v>8221</v>
      </c>
      <c r="E1226" s="4">
        <v>10</v>
      </c>
    </row>
    <row r="1227" spans="1:5" x14ac:dyDescent="0.45">
      <c r="A1227" s="4" t="s">
        <v>8219</v>
      </c>
      <c r="B1227" s="4">
        <v>120</v>
      </c>
      <c r="D1227" s="4" t="s">
        <v>8221</v>
      </c>
      <c r="E1227" s="4">
        <v>0</v>
      </c>
    </row>
    <row r="1228" spans="1:5" x14ac:dyDescent="0.45">
      <c r="A1228" s="4" t="s">
        <v>8219</v>
      </c>
      <c r="B1228" s="4">
        <v>102</v>
      </c>
      <c r="D1228" s="4" t="s">
        <v>8221</v>
      </c>
      <c r="E1228" s="4">
        <v>14</v>
      </c>
    </row>
    <row r="1229" spans="1:5" x14ac:dyDescent="0.45">
      <c r="A1229" s="4" t="s">
        <v>8219</v>
      </c>
      <c r="B1229" s="4">
        <v>186</v>
      </c>
      <c r="D1229" s="4" t="s">
        <v>8221</v>
      </c>
      <c r="E1229" s="4">
        <v>2</v>
      </c>
    </row>
    <row r="1230" spans="1:5" x14ac:dyDescent="0.45">
      <c r="A1230" s="4" t="s">
        <v>8219</v>
      </c>
      <c r="B1230" s="4">
        <v>15</v>
      </c>
      <c r="D1230" s="4" t="s">
        <v>8221</v>
      </c>
      <c r="E1230" s="4">
        <v>1</v>
      </c>
    </row>
    <row r="1231" spans="1:5" x14ac:dyDescent="0.45">
      <c r="A1231" s="4" t="s">
        <v>8219</v>
      </c>
      <c r="B1231" s="4">
        <v>67</v>
      </c>
      <c r="D1231" s="4" t="s">
        <v>8221</v>
      </c>
      <c r="E1231" s="4">
        <v>3</v>
      </c>
    </row>
    <row r="1232" spans="1:5" x14ac:dyDescent="0.45">
      <c r="A1232" s="4" t="s">
        <v>8219</v>
      </c>
      <c r="B1232" s="4">
        <v>130</v>
      </c>
      <c r="D1232" s="4" t="s">
        <v>8221</v>
      </c>
      <c r="E1232" s="4">
        <v>0</v>
      </c>
    </row>
    <row r="1233" spans="1:5" x14ac:dyDescent="0.45">
      <c r="A1233" s="4" t="s">
        <v>8219</v>
      </c>
      <c r="B1233" s="4">
        <v>16</v>
      </c>
      <c r="D1233" s="4" t="s">
        <v>8221</v>
      </c>
      <c r="E1233" s="4">
        <v>2</v>
      </c>
    </row>
    <row r="1234" spans="1:5" x14ac:dyDescent="0.45">
      <c r="A1234" s="4" t="s">
        <v>8219</v>
      </c>
      <c r="B1234" s="4">
        <v>67</v>
      </c>
      <c r="D1234" s="4" t="s">
        <v>8221</v>
      </c>
      <c r="E1234" s="4">
        <v>0</v>
      </c>
    </row>
    <row r="1235" spans="1:5" x14ac:dyDescent="0.45">
      <c r="A1235" s="4" t="s">
        <v>8219</v>
      </c>
      <c r="B1235" s="4">
        <v>124</v>
      </c>
      <c r="D1235" s="4" t="s">
        <v>8221</v>
      </c>
      <c r="E1235" s="4">
        <v>12</v>
      </c>
    </row>
    <row r="1236" spans="1:5" x14ac:dyDescent="0.45">
      <c r="A1236" s="4" t="s">
        <v>8219</v>
      </c>
      <c r="B1236" s="4">
        <v>80</v>
      </c>
      <c r="D1236" s="4" t="s">
        <v>8221</v>
      </c>
      <c r="E1236" s="4">
        <v>1</v>
      </c>
    </row>
    <row r="1237" spans="1:5" x14ac:dyDescent="0.45">
      <c r="A1237" s="4" t="s">
        <v>8219</v>
      </c>
      <c r="B1237" s="4">
        <v>282</v>
      </c>
      <c r="D1237" s="4" t="s">
        <v>8221</v>
      </c>
      <c r="E1237" s="4">
        <v>8</v>
      </c>
    </row>
    <row r="1238" spans="1:5" x14ac:dyDescent="0.45">
      <c r="A1238" s="4" t="s">
        <v>8219</v>
      </c>
      <c r="B1238" s="4">
        <v>68</v>
      </c>
      <c r="D1238" s="4" t="s">
        <v>8221</v>
      </c>
      <c r="E1238" s="4">
        <v>2</v>
      </c>
    </row>
    <row r="1239" spans="1:5" x14ac:dyDescent="0.45">
      <c r="A1239" s="4" t="s">
        <v>8219</v>
      </c>
      <c r="B1239" s="4">
        <v>86</v>
      </c>
      <c r="D1239" s="4" t="s">
        <v>8221</v>
      </c>
      <c r="E1239" s="4">
        <v>31</v>
      </c>
    </row>
    <row r="1240" spans="1:5" x14ac:dyDescent="0.45">
      <c r="A1240" s="4" t="s">
        <v>8219</v>
      </c>
      <c r="B1240" s="4">
        <v>115</v>
      </c>
      <c r="D1240" s="4" t="s">
        <v>8221</v>
      </c>
      <c r="E1240" s="4">
        <v>5</v>
      </c>
    </row>
    <row r="1241" spans="1:5" x14ac:dyDescent="0.45">
      <c r="A1241" s="4" t="s">
        <v>8219</v>
      </c>
      <c r="B1241" s="4">
        <v>75</v>
      </c>
      <c r="D1241" s="4" t="s">
        <v>8221</v>
      </c>
      <c r="E1241" s="4">
        <v>1</v>
      </c>
    </row>
    <row r="1242" spans="1:5" x14ac:dyDescent="0.45">
      <c r="A1242" s="4" t="s">
        <v>8219</v>
      </c>
      <c r="B1242" s="4">
        <v>43</v>
      </c>
      <c r="D1242" s="4" t="s">
        <v>8221</v>
      </c>
      <c r="E1242" s="4">
        <v>12</v>
      </c>
    </row>
    <row r="1243" spans="1:5" x14ac:dyDescent="0.45">
      <c r="A1243" s="4" t="s">
        <v>8219</v>
      </c>
      <c r="B1243" s="4">
        <v>48</v>
      </c>
      <c r="D1243" s="4" t="s">
        <v>8221</v>
      </c>
      <c r="E1243" s="4">
        <v>4</v>
      </c>
    </row>
    <row r="1244" spans="1:5" x14ac:dyDescent="0.45">
      <c r="A1244" s="4" t="s">
        <v>8219</v>
      </c>
      <c r="B1244" s="4">
        <v>52</v>
      </c>
      <c r="D1244" s="4" t="s">
        <v>8221</v>
      </c>
      <c r="E1244" s="4">
        <v>0</v>
      </c>
    </row>
    <row r="1245" spans="1:5" x14ac:dyDescent="0.45">
      <c r="A1245" s="4" t="s">
        <v>8219</v>
      </c>
      <c r="B1245" s="4">
        <v>43</v>
      </c>
      <c r="D1245" s="4" t="s">
        <v>8221</v>
      </c>
      <c r="E1245" s="4">
        <v>7</v>
      </c>
    </row>
    <row r="1246" spans="1:5" x14ac:dyDescent="0.45">
      <c r="A1246" s="4" t="s">
        <v>8219</v>
      </c>
      <c r="B1246" s="4">
        <v>58</v>
      </c>
      <c r="D1246" s="4" t="s">
        <v>8221</v>
      </c>
      <c r="E1246" s="4">
        <v>2</v>
      </c>
    </row>
    <row r="1247" spans="1:5" x14ac:dyDescent="0.45">
      <c r="A1247" s="4" t="s">
        <v>8219</v>
      </c>
      <c r="B1247" s="4">
        <v>47</v>
      </c>
      <c r="D1247" s="4" t="s">
        <v>8221</v>
      </c>
      <c r="E1247" s="4">
        <v>1</v>
      </c>
    </row>
    <row r="1248" spans="1:5" x14ac:dyDescent="0.45">
      <c r="A1248" s="4" t="s">
        <v>8219</v>
      </c>
      <c r="B1248" s="4">
        <v>36</v>
      </c>
      <c r="D1248" s="4" t="s">
        <v>8221</v>
      </c>
      <c r="E1248" s="4">
        <v>4</v>
      </c>
    </row>
    <row r="1249" spans="1:5" x14ac:dyDescent="0.45">
      <c r="A1249" s="4" t="s">
        <v>8219</v>
      </c>
      <c r="B1249" s="4">
        <v>17</v>
      </c>
      <c r="D1249" s="4" t="s">
        <v>8221</v>
      </c>
      <c r="E1249" s="4">
        <v>6</v>
      </c>
    </row>
    <row r="1250" spans="1:5" x14ac:dyDescent="0.45">
      <c r="A1250" s="4" t="s">
        <v>8219</v>
      </c>
      <c r="B1250" s="4">
        <v>104</v>
      </c>
      <c r="D1250" s="4" t="s">
        <v>8221</v>
      </c>
      <c r="E1250" s="4">
        <v>8</v>
      </c>
    </row>
    <row r="1251" spans="1:5" x14ac:dyDescent="0.45">
      <c r="A1251" s="4" t="s">
        <v>8219</v>
      </c>
      <c r="B1251" s="4">
        <v>47</v>
      </c>
      <c r="D1251" s="4" t="s">
        <v>8221</v>
      </c>
      <c r="E1251" s="4">
        <v>14</v>
      </c>
    </row>
    <row r="1252" spans="1:5" x14ac:dyDescent="0.45">
      <c r="A1252" s="4" t="s">
        <v>8219</v>
      </c>
      <c r="B1252" s="4">
        <v>38</v>
      </c>
      <c r="D1252" s="4" t="s">
        <v>8221</v>
      </c>
      <c r="E1252" s="4">
        <v>0</v>
      </c>
    </row>
    <row r="1253" spans="1:5" x14ac:dyDescent="0.45">
      <c r="A1253" s="4" t="s">
        <v>8219</v>
      </c>
      <c r="B1253" s="4">
        <v>81</v>
      </c>
      <c r="D1253" s="4" t="s">
        <v>8221</v>
      </c>
      <c r="E1253" s="4">
        <v>4</v>
      </c>
    </row>
    <row r="1254" spans="1:5" x14ac:dyDescent="0.45">
      <c r="A1254" s="4" t="s">
        <v>8219</v>
      </c>
      <c r="B1254" s="4">
        <v>55</v>
      </c>
      <c r="D1254" s="4" t="s">
        <v>8221</v>
      </c>
      <c r="E1254" s="4">
        <v>0</v>
      </c>
    </row>
    <row r="1255" spans="1:5" x14ac:dyDescent="0.45">
      <c r="A1255" s="4" t="s">
        <v>8219</v>
      </c>
      <c r="B1255" s="4">
        <v>41</v>
      </c>
      <c r="D1255" s="4" t="s">
        <v>8221</v>
      </c>
      <c r="E1255" s="4">
        <v>0</v>
      </c>
    </row>
    <row r="1256" spans="1:5" x14ac:dyDescent="0.45">
      <c r="A1256" s="4" t="s">
        <v>8219</v>
      </c>
      <c r="B1256" s="4">
        <v>79</v>
      </c>
      <c r="D1256" s="4" t="s">
        <v>8221</v>
      </c>
      <c r="E1256" s="4">
        <v>1</v>
      </c>
    </row>
    <row r="1257" spans="1:5" x14ac:dyDescent="0.45">
      <c r="A1257" s="4" t="s">
        <v>8219</v>
      </c>
      <c r="B1257" s="4">
        <v>16</v>
      </c>
      <c r="D1257" s="4" t="s">
        <v>8221</v>
      </c>
      <c r="E1257" s="4">
        <v>1</v>
      </c>
    </row>
    <row r="1258" spans="1:5" x14ac:dyDescent="0.45">
      <c r="A1258" s="4" t="s">
        <v>8219</v>
      </c>
      <c r="B1258" s="4">
        <v>8</v>
      </c>
      <c r="D1258" s="4" t="s">
        <v>8221</v>
      </c>
      <c r="E1258" s="4">
        <v>1</v>
      </c>
    </row>
    <row r="1259" spans="1:5" x14ac:dyDescent="0.45">
      <c r="A1259" s="4" t="s">
        <v>8219</v>
      </c>
      <c r="B1259" s="4">
        <v>95</v>
      </c>
      <c r="D1259" s="4" t="s">
        <v>8221</v>
      </c>
      <c r="E1259" s="4">
        <v>1</v>
      </c>
    </row>
    <row r="1260" spans="1:5" x14ac:dyDescent="0.45">
      <c r="A1260" s="4" t="s">
        <v>8219</v>
      </c>
      <c r="B1260" s="4">
        <v>25</v>
      </c>
      <c r="D1260" s="4" t="s">
        <v>8221</v>
      </c>
      <c r="E1260" s="4">
        <v>4</v>
      </c>
    </row>
    <row r="1261" spans="1:5" x14ac:dyDescent="0.45">
      <c r="A1261" s="4" t="s">
        <v>8219</v>
      </c>
      <c r="B1261" s="4">
        <v>19</v>
      </c>
      <c r="D1261" s="4" t="s">
        <v>8221</v>
      </c>
      <c r="E1261" s="4">
        <v>0</v>
      </c>
    </row>
    <row r="1262" spans="1:5" x14ac:dyDescent="0.45">
      <c r="A1262" s="4" t="s">
        <v>8219</v>
      </c>
      <c r="B1262" s="4">
        <v>90</v>
      </c>
      <c r="D1262" s="4" t="s">
        <v>8221</v>
      </c>
      <c r="E1262" s="4">
        <v>0</v>
      </c>
    </row>
    <row r="1263" spans="1:5" x14ac:dyDescent="0.45">
      <c r="A1263" s="4" t="s">
        <v>8219</v>
      </c>
      <c r="B1263" s="4">
        <v>41</v>
      </c>
      <c r="D1263" s="4" t="s">
        <v>8221</v>
      </c>
      <c r="E1263" s="4">
        <v>2</v>
      </c>
    </row>
    <row r="1264" spans="1:5" x14ac:dyDescent="0.45">
      <c r="A1264" s="4" t="s">
        <v>8219</v>
      </c>
      <c r="B1264" s="4">
        <v>30</v>
      </c>
      <c r="D1264" s="4" t="s">
        <v>8221</v>
      </c>
      <c r="E1264" s="4">
        <v>24</v>
      </c>
    </row>
    <row r="1265" spans="1:5" x14ac:dyDescent="0.45">
      <c r="A1265" s="4" t="s">
        <v>8219</v>
      </c>
      <c r="B1265" s="4">
        <v>38</v>
      </c>
      <c r="D1265" s="4" t="s">
        <v>8221</v>
      </c>
      <c r="E1265" s="4">
        <v>1</v>
      </c>
    </row>
    <row r="1266" spans="1:5" x14ac:dyDescent="0.45">
      <c r="A1266" s="4" t="s">
        <v>8219</v>
      </c>
      <c r="B1266" s="4">
        <v>65</v>
      </c>
      <c r="D1266" s="4" t="s">
        <v>8221</v>
      </c>
      <c r="E1266" s="4">
        <v>2</v>
      </c>
    </row>
    <row r="1267" spans="1:5" x14ac:dyDescent="0.45">
      <c r="A1267" s="4" t="s">
        <v>8219</v>
      </c>
      <c r="B1267" s="4">
        <v>75</v>
      </c>
      <c r="D1267" s="4" t="s">
        <v>8221</v>
      </c>
      <c r="E1267" s="4">
        <v>1</v>
      </c>
    </row>
    <row r="1268" spans="1:5" x14ac:dyDescent="0.45">
      <c r="A1268" s="4" t="s">
        <v>8219</v>
      </c>
      <c r="B1268" s="4">
        <v>16</v>
      </c>
      <c r="D1268" s="4" t="s">
        <v>8221</v>
      </c>
      <c r="E1268" s="4">
        <v>37</v>
      </c>
    </row>
    <row r="1269" spans="1:5" x14ac:dyDescent="0.45">
      <c r="A1269" s="4" t="s">
        <v>8219</v>
      </c>
      <c r="B1269" s="4">
        <v>10</v>
      </c>
      <c r="D1269" s="4" t="s">
        <v>8221</v>
      </c>
      <c r="E1269" s="4">
        <v>5</v>
      </c>
    </row>
    <row r="1270" spans="1:5" x14ac:dyDescent="0.45">
      <c r="A1270" s="4" t="s">
        <v>8219</v>
      </c>
      <c r="B1270" s="4">
        <v>27</v>
      </c>
      <c r="D1270" s="4" t="s">
        <v>8221</v>
      </c>
      <c r="E1270" s="4">
        <v>4</v>
      </c>
    </row>
    <row r="1271" spans="1:5" x14ac:dyDescent="0.45">
      <c r="A1271" s="4" t="s">
        <v>8219</v>
      </c>
      <c r="B1271" s="4">
        <v>259</v>
      </c>
      <c r="D1271" s="4" t="s">
        <v>8221</v>
      </c>
      <c r="E1271" s="4">
        <v>16</v>
      </c>
    </row>
    <row r="1272" spans="1:5" x14ac:dyDescent="0.45">
      <c r="A1272" s="4" t="s">
        <v>8219</v>
      </c>
      <c r="B1272" s="4">
        <v>39</v>
      </c>
      <c r="D1272" s="4" t="s">
        <v>8221</v>
      </c>
      <c r="E1272" s="4">
        <v>9</v>
      </c>
    </row>
    <row r="1273" spans="1:5" x14ac:dyDescent="0.45">
      <c r="A1273" s="4" t="s">
        <v>8219</v>
      </c>
      <c r="B1273" s="4">
        <v>42</v>
      </c>
      <c r="D1273" s="4" t="s">
        <v>8221</v>
      </c>
      <c r="E1273" s="4">
        <v>0</v>
      </c>
    </row>
    <row r="1274" spans="1:5" x14ac:dyDescent="0.45">
      <c r="A1274" s="4" t="s">
        <v>8219</v>
      </c>
      <c r="B1274" s="4">
        <v>10</v>
      </c>
      <c r="D1274" s="4" t="s">
        <v>8221</v>
      </c>
      <c r="E1274" s="4">
        <v>40</v>
      </c>
    </row>
    <row r="1275" spans="1:5" x14ac:dyDescent="0.45">
      <c r="A1275" s="4" t="s">
        <v>8219</v>
      </c>
      <c r="B1275" s="4">
        <v>56</v>
      </c>
      <c r="D1275" s="4" t="s">
        <v>8221</v>
      </c>
      <c r="E1275" s="4">
        <v>0</v>
      </c>
    </row>
    <row r="1276" spans="1:5" x14ac:dyDescent="0.45">
      <c r="A1276" s="4" t="s">
        <v>8219</v>
      </c>
      <c r="B1276" s="4">
        <v>20</v>
      </c>
      <c r="D1276" s="4" t="s">
        <v>8221</v>
      </c>
      <c r="E1276" s="4">
        <v>2</v>
      </c>
    </row>
    <row r="1277" spans="1:5" x14ac:dyDescent="0.45">
      <c r="A1277" s="4" t="s">
        <v>8219</v>
      </c>
      <c r="B1277" s="4">
        <v>170</v>
      </c>
      <c r="D1277" s="4" t="s">
        <v>8221</v>
      </c>
      <c r="E1277" s="4">
        <v>1</v>
      </c>
    </row>
    <row r="1278" spans="1:5" x14ac:dyDescent="0.45">
      <c r="A1278" s="4" t="s">
        <v>8219</v>
      </c>
      <c r="B1278" s="4">
        <v>29</v>
      </c>
      <c r="D1278" s="4" t="s">
        <v>8221</v>
      </c>
      <c r="E1278" s="4">
        <v>9</v>
      </c>
    </row>
    <row r="1279" spans="1:5" x14ac:dyDescent="0.45">
      <c r="A1279" s="4" t="s">
        <v>8219</v>
      </c>
      <c r="B1279" s="4">
        <v>132</v>
      </c>
      <c r="D1279" s="4" t="s">
        <v>8221</v>
      </c>
      <c r="E1279" s="4">
        <v>34</v>
      </c>
    </row>
    <row r="1280" spans="1:5" x14ac:dyDescent="0.45">
      <c r="A1280" s="4" t="s">
        <v>8219</v>
      </c>
      <c r="B1280" s="4">
        <v>27</v>
      </c>
      <c r="D1280" s="4" t="s">
        <v>8221</v>
      </c>
      <c r="E1280" s="4">
        <v>23</v>
      </c>
    </row>
    <row r="1281" spans="1:5" x14ac:dyDescent="0.45">
      <c r="A1281" s="4" t="s">
        <v>8219</v>
      </c>
      <c r="B1281" s="4">
        <v>26</v>
      </c>
      <c r="D1281" s="4" t="s">
        <v>8221</v>
      </c>
      <c r="E1281" s="4">
        <v>19</v>
      </c>
    </row>
    <row r="1282" spans="1:5" x14ac:dyDescent="0.45">
      <c r="A1282" s="4" t="s">
        <v>8219</v>
      </c>
      <c r="B1282" s="4">
        <v>43</v>
      </c>
      <c r="D1282" s="4" t="s">
        <v>8221</v>
      </c>
      <c r="E1282" s="4">
        <v>50</v>
      </c>
    </row>
    <row r="1283" spans="1:5" x14ac:dyDescent="0.45">
      <c r="A1283" s="4" t="s">
        <v>8219</v>
      </c>
      <c r="B1283" s="4">
        <v>80</v>
      </c>
      <c r="D1283" s="4" t="s">
        <v>8221</v>
      </c>
      <c r="E1283" s="4">
        <v>12</v>
      </c>
    </row>
    <row r="1284" spans="1:5" x14ac:dyDescent="0.45">
      <c r="A1284" s="4" t="s">
        <v>8219</v>
      </c>
      <c r="B1284" s="4">
        <v>33</v>
      </c>
      <c r="D1284" s="4" t="s">
        <v>8221</v>
      </c>
      <c r="E1284" s="4">
        <v>8</v>
      </c>
    </row>
    <row r="1285" spans="1:5" x14ac:dyDescent="0.45">
      <c r="A1285" s="4" t="s">
        <v>8219</v>
      </c>
      <c r="B1285" s="4">
        <v>71</v>
      </c>
      <c r="D1285" s="4" t="s">
        <v>8221</v>
      </c>
      <c r="E1285" s="4">
        <v>9</v>
      </c>
    </row>
    <row r="1286" spans="1:5" x14ac:dyDescent="0.45">
      <c r="A1286" s="4" t="s">
        <v>8219</v>
      </c>
      <c r="B1286" s="4">
        <v>81</v>
      </c>
      <c r="D1286" s="4" t="s">
        <v>8221</v>
      </c>
      <c r="E1286" s="4">
        <v>43</v>
      </c>
    </row>
    <row r="1287" spans="1:5" x14ac:dyDescent="0.45">
      <c r="A1287" s="4" t="s">
        <v>8219</v>
      </c>
      <c r="B1287" s="4">
        <v>76</v>
      </c>
      <c r="D1287" s="4" t="s">
        <v>8221</v>
      </c>
      <c r="E1287" s="4">
        <v>28</v>
      </c>
    </row>
    <row r="1288" spans="1:5" x14ac:dyDescent="0.45">
      <c r="A1288" s="4" t="s">
        <v>8219</v>
      </c>
      <c r="B1288" s="4">
        <v>48</v>
      </c>
      <c r="D1288" s="4" t="s">
        <v>8221</v>
      </c>
      <c r="E1288" s="4">
        <v>4</v>
      </c>
    </row>
    <row r="1289" spans="1:5" x14ac:dyDescent="0.45">
      <c r="A1289" s="4" t="s">
        <v>8219</v>
      </c>
      <c r="B1289" s="4">
        <v>61</v>
      </c>
      <c r="D1289" s="4" t="s">
        <v>8221</v>
      </c>
      <c r="E1289" s="4">
        <v>24</v>
      </c>
    </row>
    <row r="1290" spans="1:5" x14ac:dyDescent="0.45">
      <c r="A1290" s="4" t="s">
        <v>8219</v>
      </c>
      <c r="B1290" s="4">
        <v>60</v>
      </c>
      <c r="D1290" s="4" t="s">
        <v>8221</v>
      </c>
      <c r="E1290" s="4">
        <v>2</v>
      </c>
    </row>
    <row r="1291" spans="1:5" x14ac:dyDescent="0.45">
      <c r="A1291" s="4" t="s">
        <v>8219</v>
      </c>
      <c r="B1291" s="4">
        <v>136</v>
      </c>
      <c r="D1291" s="4" t="s">
        <v>8221</v>
      </c>
      <c r="E1291" s="4">
        <v>2</v>
      </c>
    </row>
    <row r="1292" spans="1:5" x14ac:dyDescent="0.45">
      <c r="A1292" s="4" t="s">
        <v>8219</v>
      </c>
      <c r="B1292" s="4">
        <v>14</v>
      </c>
      <c r="D1292" s="4" t="s">
        <v>8221</v>
      </c>
      <c r="E1292" s="4">
        <v>20</v>
      </c>
    </row>
    <row r="1293" spans="1:5" x14ac:dyDescent="0.45">
      <c r="A1293" s="4" t="s">
        <v>8219</v>
      </c>
      <c r="B1293" s="4">
        <v>78</v>
      </c>
      <c r="D1293" s="4" t="s">
        <v>8221</v>
      </c>
      <c r="E1293" s="4">
        <v>1</v>
      </c>
    </row>
    <row r="1294" spans="1:5" x14ac:dyDescent="0.45">
      <c r="A1294" s="4" t="s">
        <v>8219</v>
      </c>
      <c r="B1294" s="4">
        <v>4</v>
      </c>
      <c r="D1294" s="4" t="s">
        <v>8221</v>
      </c>
      <c r="E1294" s="4">
        <v>1</v>
      </c>
    </row>
    <row r="1295" spans="1:5" x14ac:dyDescent="0.45">
      <c r="A1295" s="4" t="s">
        <v>8219</v>
      </c>
      <c r="B1295" s="4">
        <v>11</v>
      </c>
      <c r="D1295" s="4" t="s">
        <v>8221</v>
      </c>
      <c r="E1295" s="4">
        <v>4</v>
      </c>
    </row>
    <row r="1296" spans="1:5" x14ac:dyDescent="0.45">
      <c r="A1296" s="4" t="s">
        <v>8219</v>
      </c>
      <c r="B1296" s="4">
        <v>185</v>
      </c>
      <c r="D1296" s="4" t="s">
        <v>8221</v>
      </c>
      <c r="E1296" s="4">
        <v>1</v>
      </c>
    </row>
    <row r="1297" spans="1:5" x14ac:dyDescent="0.45">
      <c r="A1297" s="4" t="s">
        <v>8219</v>
      </c>
      <c r="B1297" s="4">
        <v>59</v>
      </c>
      <c r="D1297" s="4" t="s">
        <v>8221</v>
      </c>
      <c r="E1297" s="4">
        <v>1</v>
      </c>
    </row>
    <row r="1298" spans="1:5" x14ac:dyDescent="0.45">
      <c r="A1298" s="4" t="s">
        <v>8219</v>
      </c>
      <c r="B1298" s="4">
        <v>27</v>
      </c>
      <c r="D1298" s="4" t="s">
        <v>8221</v>
      </c>
      <c r="E1298" s="4">
        <v>13</v>
      </c>
    </row>
    <row r="1299" spans="1:5" x14ac:dyDescent="0.45">
      <c r="A1299" s="4" t="s">
        <v>8219</v>
      </c>
      <c r="B1299" s="4">
        <v>63</v>
      </c>
      <c r="D1299" s="4" t="s">
        <v>8221</v>
      </c>
      <c r="E1299" s="4">
        <v>1</v>
      </c>
    </row>
    <row r="1300" spans="1:5" x14ac:dyDescent="0.45">
      <c r="A1300" s="4" t="s">
        <v>8219</v>
      </c>
      <c r="B1300" s="4">
        <v>13</v>
      </c>
      <c r="D1300" s="4" t="s">
        <v>8221</v>
      </c>
      <c r="E1300" s="4">
        <v>1</v>
      </c>
    </row>
    <row r="1301" spans="1:5" x14ac:dyDescent="0.45">
      <c r="A1301" s="4" t="s">
        <v>8219</v>
      </c>
      <c r="B1301" s="4">
        <v>13</v>
      </c>
      <c r="D1301" s="4" t="s">
        <v>8221</v>
      </c>
      <c r="E1301" s="4">
        <v>0</v>
      </c>
    </row>
    <row r="1302" spans="1:5" x14ac:dyDescent="0.45">
      <c r="A1302" s="4" t="s">
        <v>8219</v>
      </c>
      <c r="B1302" s="4">
        <v>57</v>
      </c>
      <c r="D1302" s="4" t="s">
        <v>8221</v>
      </c>
      <c r="E1302" s="4">
        <v>3</v>
      </c>
    </row>
    <row r="1303" spans="1:5" x14ac:dyDescent="0.45">
      <c r="A1303" s="4" t="s">
        <v>8219</v>
      </c>
      <c r="B1303" s="4">
        <v>61</v>
      </c>
      <c r="D1303" s="4" t="s">
        <v>8221</v>
      </c>
      <c r="E1303" s="4">
        <v>14</v>
      </c>
    </row>
    <row r="1304" spans="1:5" x14ac:dyDescent="0.45">
      <c r="A1304" s="4" t="s">
        <v>8219</v>
      </c>
      <c r="B1304" s="4">
        <v>65</v>
      </c>
      <c r="D1304" s="4" t="s">
        <v>8221</v>
      </c>
      <c r="E1304" s="4">
        <v>2</v>
      </c>
    </row>
    <row r="1305" spans="1:5" x14ac:dyDescent="0.45">
      <c r="A1305" s="4" t="s">
        <v>8219</v>
      </c>
      <c r="B1305" s="4">
        <v>134</v>
      </c>
      <c r="D1305" s="4" t="s">
        <v>8221</v>
      </c>
      <c r="E1305" s="4">
        <v>5</v>
      </c>
    </row>
    <row r="1306" spans="1:5" x14ac:dyDescent="0.45">
      <c r="A1306" s="4" t="s">
        <v>8219</v>
      </c>
      <c r="B1306" s="4">
        <v>37</v>
      </c>
      <c r="D1306" s="4" t="s">
        <v>8221</v>
      </c>
      <c r="E1306" s="4">
        <v>14</v>
      </c>
    </row>
    <row r="1307" spans="1:5" x14ac:dyDescent="0.45">
      <c r="A1307" s="4" t="s">
        <v>8219</v>
      </c>
      <c r="B1307" s="4">
        <v>37</v>
      </c>
      <c r="D1307" s="4" t="s">
        <v>8221</v>
      </c>
      <c r="E1307" s="4">
        <v>9</v>
      </c>
    </row>
    <row r="1308" spans="1:5" x14ac:dyDescent="0.45">
      <c r="A1308" s="4" t="s">
        <v>8219</v>
      </c>
      <c r="B1308" s="4">
        <v>150</v>
      </c>
      <c r="D1308" s="4" t="s">
        <v>8221</v>
      </c>
      <c r="E1308" s="4">
        <v>8</v>
      </c>
    </row>
    <row r="1309" spans="1:5" x14ac:dyDescent="0.45">
      <c r="A1309" s="4" t="s">
        <v>8219</v>
      </c>
      <c r="B1309" s="4">
        <v>56</v>
      </c>
      <c r="D1309" s="4" t="s">
        <v>8221</v>
      </c>
      <c r="E1309" s="4">
        <v>7</v>
      </c>
    </row>
    <row r="1310" spans="1:5" x14ac:dyDescent="0.45">
      <c r="A1310" s="4" t="s">
        <v>8219</v>
      </c>
      <c r="B1310" s="4">
        <v>18</v>
      </c>
      <c r="D1310" s="4" t="s">
        <v>8221</v>
      </c>
      <c r="E1310" s="4">
        <v>0</v>
      </c>
    </row>
    <row r="1311" spans="1:5" x14ac:dyDescent="0.45">
      <c r="A1311" s="4" t="s">
        <v>8219</v>
      </c>
      <c r="B1311" s="4">
        <v>60</v>
      </c>
      <c r="D1311" s="4" t="s">
        <v>8221</v>
      </c>
      <c r="E1311" s="4">
        <v>84</v>
      </c>
    </row>
    <row r="1312" spans="1:5" x14ac:dyDescent="0.45">
      <c r="A1312" s="4" t="s">
        <v>8219</v>
      </c>
      <c r="B1312" s="4">
        <v>67</v>
      </c>
      <c r="D1312" s="4" t="s">
        <v>8221</v>
      </c>
      <c r="E1312" s="4">
        <v>11</v>
      </c>
    </row>
    <row r="1313" spans="1:5" x14ac:dyDescent="0.45">
      <c r="A1313" s="4" t="s">
        <v>8219</v>
      </c>
      <c r="B1313" s="4">
        <v>35</v>
      </c>
      <c r="D1313" s="4" t="s">
        <v>8221</v>
      </c>
      <c r="E1313" s="4">
        <v>1</v>
      </c>
    </row>
    <row r="1314" spans="1:5" x14ac:dyDescent="0.45">
      <c r="A1314" s="4" t="s">
        <v>8219</v>
      </c>
      <c r="B1314" s="4">
        <v>34</v>
      </c>
      <c r="D1314" s="4" t="s">
        <v>8221</v>
      </c>
      <c r="E1314" s="4">
        <v>4</v>
      </c>
    </row>
    <row r="1315" spans="1:5" x14ac:dyDescent="0.45">
      <c r="A1315" s="4" t="s">
        <v>8219</v>
      </c>
      <c r="B1315" s="4">
        <v>36</v>
      </c>
      <c r="D1315" s="4" t="s">
        <v>8221</v>
      </c>
      <c r="E1315" s="4">
        <v>10</v>
      </c>
    </row>
    <row r="1316" spans="1:5" x14ac:dyDescent="0.45">
      <c r="A1316" s="4" t="s">
        <v>8219</v>
      </c>
      <c r="B1316" s="4">
        <v>18</v>
      </c>
      <c r="D1316" s="4" t="s">
        <v>8221</v>
      </c>
      <c r="E1316" s="4">
        <v>16</v>
      </c>
    </row>
    <row r="1317" spans="1:5" x14ac:dyDescent="0.45">
      <c r="A1317" s="4" t="s">
        <v>8219</v>
      </c>
      <c r="B1317" s="4">
        <v>25</v>
      </c>
      <c r="D1317" s="4" t="s">
        <v>8221</v>
      </c>
      <c r="E1317" s="4">
        <v>2</v>
      </c>
    </row>
    <row r="1318" spans="1:5" x14ac:dyDescent="0.45">
      <c r="A1318" s="4" t="s">
        <v>8219</v>
      </c>
      <c r="B1318" s="4">
        <v>21</v>
      </c>
      <c r="D1318" s="4" t="s">
        <v>8221</v>
      </c>
      <c r="E1318" s="4">
        <v>5</v>
      </c>
    </row>
    <row r="1319" spans="1:5" x14ac:dyDescent="0.45">
      <c r="A1319" s="4" t="s">
        <v>8219</v>
      </c>
      <c r="B1319" s="4">
        <v>151</v>
      </c>
      <c r="D1319" s="4" t="s">
        <v>8221</v>
      </c>
      <c r="E1319" s="4">
        <v>1</v>
      </c>
    </row>
    <row r="1320" spans="1:5" x14ac:dyDescent="0.45">
      <c r="A1320" s="4" t="s">
        <v>8219</v>
      </c>
      <c r="B1320" s="4">
        <v>489</v>
      </c>
      <c r="D1320" s="4" t="s">
        <v>8221</v>
      </c>
      <c r="E1320" s="4">
        <v>31</v>
      </c>
    </row>
    <row r="1321" spans="1:5" x14ac:dyDescent="0.45">
      <c r="A1321" s="4" t="s">
        <v>8219</v>
      </c>
      <c r="B1321" s="4">
        <v>50</v>
      </c>
      <c r="D1321" s="4" t="s">
        <v>8221</v>
      </c>
      <c r="E1321" s="4">
        <v>0</v>
      </c>
    </row>
    <row r="1322" spans="1:5" x14ac:dyDescent="0.45">
      <c r="A1322" s="4" t="s">
        <v>8219</v>
      </c>
      <c r="B1322" s="4">
        <v>321</v>
      </c>
      <c r="D1322" s="4" t="s">
        <v>8221</v>
      </c>
      <c r="E1322" s="4">
        <v>2</v>
      </c>
    </row>
    <row r="1323" spans="1:5" x14ac:dyDescent="0.45">
      <c r="A1323" s="4" t="s">
        <v>8219</v>
      </c>
      <c r="B1323" s="4">
        <v>1762</v>
      </c>
      <c r="D1323" s="4" t="s">
        <v>8221</v>
      </c>
      <c r="E1323" s="4">
        <v>7</v>
      </c>
    </row>
    <row r="1324" spans="1:5" x14ac:dyDescent="0.45">
      <c r="A1324" s="4" t="s">
        <v>8219</v>
      </c>
      <c r="B1324" s="4">
        <v>385</v>
      </c>
      <c r="D1324" s="4" t="s">
        <v>8221</v>
      </c>
      <c r="E1324" s="4">
        <v>16</v>
      </c>
    </row>
    <row r="1325" spans="1:5" x14ac:dyDescent="0.45">
      <c r="A1325" s="4" t="s">
        <v>8219</v>
      </c>
      <c r="B1325" s="4">
        <v>398</v>
      </c>
      <c r="D1325" s="4" t="s">
        <v>8221</v>
      </c>
      <c r="E1325" s="4">
        <v>4</v>
      </c>
    </row>
    <row r="1326" spans="1:5" x14ac:dyDescent="0.45">
      <c r="A1326" s="4" t="s">
        <v>8219</v>
      </c>
      <c r="B1326" s="4">
        <v>304</v>
      </c>
      <c r="D1326" s="4" t="s">
        <v>8221</v>
      </c>
      <c r="E1326" s="4">
        <v>4</v>
      </c>
    </row>
    <row r="1327" spans="1:5" x14ac:dyDescent="0.45">
      <c r="A1327" s="4" t="s">
        <v>8219</v>
      </c>
      <c r="B1327" s="4">
        <v>676</v>
      </c>
      <c r="D1327" s="4" t="s">
        <v>8221</v>
      </c>
      <c r="E1327" s="4">
        <v>4</v>
      </c>
    </row>
    <row r="1328" spans="1:5" x14ac:dyDescent="0.45">
      <c r="A1328" s="4" t="s">
        <v>8219</v>
      </c>
      <c r="B1328" s="4">
        <v>577</v>
      </c>
      <c r="D1328" s="4" t="s">
        <v>8221</v>
      </c>
      <c r="E1328" s="4">
        <v>3</v>
      </c>
    </row>
    <row r="1329" spans="1:5" x14ac:dyDescent="0.45">
      <c r="A1329" s="4" t="s">
        <v>8219</v>
      </c>
      <c r="B1329" s="4">
        <v>3663</v>
      </c>
      <c r="D1329" s="4" t="s">
        <v>8221</v>
      </c>
      <c r="E1329" s="4">
        <v>36</v>
      </c>
    </row>
    <row r="1330" spans="1:5" x14ac:dyDescent="0.45">
      <c r="A1330" s="4" t="s">
        <v>8219</v>
      </c>
      <c r="B1330" s="4">
        <v>294</v>
      </c>
      <c r="D1330" s="4" t="s">
        <v>8221</v>
      </c>
      <c r="E1330" s="4">
        <v>1</v>
      </c>
    </row>
    <row r="1331" spans="1:5" x14ac:dyDescent="0.45">
      <c r="A1331" s="4" t="s">
        <v>8219</v>
      </c>
      <c r="B1331" s="4">
        <v>28</v>
      </c>
      <c r="D1331" s="4" t="s">
        <v>8221</v>
      </c>
      <c r="E1331" s="4">
        <v>7</v>
      </c>
    </row>
    <row r="1332" spans="1:5" x14ac:dyDescent="0.45">
      <c r="A1332" s="4" t="s">
        <v>8219</v>
      </c>
      <c r="B1332" s="4">
        <v>100</v>
      </c>
      <c r="D1332" s="4" t="s">
        <v>8221</v>
      </c>
      <c r="E1332" s="4">
        <v>27</v>
      </c>
    </row>
    <row r="1333" spans="1:5" x14ac:dyDescent="0.45">
      <c r="A1333" s="4" t="s">
        <v>8219</v>
      </c>
      <c r="B1333" s="4">
        <v>72</v>
      </c>
      <c r="D1333" s="4" t="s">
        <v>8221</v>
      </c>
      <c r="E1333" s="4">
        <v>1</v>
      </c>
    </row>
    <row r="1334" spans="1:5" x14ac:dyDescent="0.45">
      <c r="A1334" s="4" t="s">
        <v>8219</v>
      </c>
      <c r="B1334" s="4">
        <v>238</v>
      </c>
      <c r="D1334" s="4" t="s">
        <v>8221</v>
      </c>
      <c r="E1334" s="4">
        <v>0</v>
      </c>
    </row>
    <row r="1335" spans="1:5" x14ac:dyDescent="0.45">
      <c r="A1335" s="4" t="s">
        <v>8219</v>
      </c>
      <c r="B1335" s="4">
        <v>159</v>
      </c>
      <c r="D1335" s="4" t="s">
        <v>8221</v>
      </c>
      <c r="E1335" s="4">
        <v>1</v>
      </c>
    </row>
    <row r="1336" spans="1:5" x14ac:dyDescent="0.45">
      <c r="A1336" s="4" t="s">
        <v>8219</v>
      </c>
      <c r="B1336" s="4">
        <v>77</v>
      </c>
      <c r="D1336" s="4" t="s">
        <v>8221</v>
      </c>
      <c r="E1336" s="4">
        <v>3</v>
      </c>
    </row>
    <row r="1337" spans="1:5" x14ac:dyDescent="0.45">
      <c r="A1337" s="4" t="s">
        <v>8219</v>
      </c>
      <c r="B1337" s="4">
        <v>53</v>
      </c>
      <c r="D1337" s="4" t="s">
        <v>8221</v>
      </c>
      <c r="E1337" s="4">
        <v>3</v>
      </c>
    </row>
    <row r="1338" spans="1:5" x14ac:dyDescent="0.45">
      <c r="A1338" s="4" t="s">
        <v>8219</v>
      </c>
      <c r="B1338" s="4">
        <v>1251</v>
      </c>
      <c r="D1338" s="4" t="s">
        <v>8221</v>
      </c>
      <c r="E1338" s="4">
        <v>3</v>
      </c>
    </row>
    <row r="1339" spans="1:5" x14ac:dyDescent="0.45">
      <c r="A1339" s="4" t="s">
        <v>8219</v>
      </c>
      <c r="B1339" s="4">
        <v>465</v>
      </c>
      <c r="D1339" s="4" t="s">
        <v>8221</v>
      </c>
      <c r="E1339" s="4">
        <v>0</v>
      </c>
    </row>
    <row r="1340" spans="1:5" x14ac:dyDescent="0.45">
      <c r="A1340" s="4" t="s">
        <v>8219</v>
      </c>
      <c r="B1340" s="4">
        <v>74</v>
      </c>
      <c r="D1340" s="4" t="s">
        <v>8221</v>
      </c>
      <c r="E1340" s="4">
        <v>6</v>
      </c>
    </row>
    <row r="1341" spans="1:5" x14ac:dyDescent="0.45">
      <c r="A1341" s="4" t="s">
        <v>8219</v>
      </c>
      <c r="B1341" s="4">
        <v>62</v>
      </c>
      <c r="D1341" s="4" t="s">
        <v>8221</v>
      </c>
      <c r="E1341" s="4">
        <v>17</v>
      </c>
    </row>
    <row r="1342" spans="1:5" x14ac:dyDescent="0.45">
      <c r="A1342" s="4" t="s">
        <v>8219</v>
      </c>
      <c r="B1342" s="4">
        <v>3468</v>
      </c>
      <c r="D1342" s="4" t="s">
        <v>8221</v>
      </c>
      <c r="E1342" s="4">
        <v>40</v>
      </c>
    </row>
    <row r="1343" spans="1:5" x14ac:dyDescent="0.45">
      <c r="A1343" s="4" t="s">
        <v>8219</v>
      </c>
      <c r="B1343" s="4">
        <v>52</v>
      </c>
      <c r="D1343" s="4" t="s">
        <v>8221</v>
      </c>
      <c r="E1343" s="4">
        <v>3</v>
      </c>
    </row>
    <row r="1344" spans="1:5" x14ac:dyDescent="0.45">
      <c r="A1344" s="4" t="s">
        <v>8219</v>
      </c>
      <c r="B1344" s="4">
        <v>50</v>
      </c>
      <c r="D1344" s="4" t="s">
        <v>8221</v>
      </c>
      <c r="E1344" s="4">
        <v>1</v>
      </c>
    </row>
    <row r="1345" spans="1:5" x14ac:dyDescent="0.45">
      <c r="A1345" s="4" t="s">
        <v>8219</v>
      </c>
      <c r="B1345" s="4">
        <v>45</v>
      </c>
      <c r="D1345" s="4" t="s">
        <v>8221</v>
      </c>
      <c r="E1345" s="4">
        <v>2</v>
      </c>
    </row>
    <row r="1346" spans="1:5" x14ac:dyDescent="0.45">
      <c r="A1346" s="4" t="s">
        <v>8219</v>
      </c>
      <c r="B1346" s="4">
        <v>21</v>
      </c>
      <c r="D1346" s="4" t="s">
        <v>8221</v>
      </c>
      <c r="E1346" s="4">
        <v>7</v>
      </c>
    </row>
    <row r="1347" spans="1:5" x14ac:dyDescent="0.45">
      <c r="A1347" s="4" t="s">
        <v>8219</v>
      </c>
      <c r="B1347" s="4">
        <v>100</v>
      </c>
      <c r="D1347" s="4" t="s">
        <v>8221</v>
      </c>
      <c r="E1347" s="4">
        <v>14</v>
      </c>
    </row>
    <row r="1348" spans="1:5" x14ac:dyDescent="0.45">
      <c r="A1348" s="4" t="s">
        <v>8219</v>
      </c>
      <c r="B1348" s="4">
        <v>81</v>
      </c>
      <c r="D1348" s="4" t="s">
        <v>8221</v>
      </c>
      <c r="E1348" s="4">
        <v>0</v>
      </c>
    </row>
    <row r="1349" spans="1:5" x14ac:dyDescent="0.45">
      <c r="A1349" s="4" t="s">
        <v>8219</v>
      </c>
      <c r="B1349" s="4">
        <v>286</v>
      </c>
      <c r="D1349" s="4" t="s">
        <v>8221</v>
      </c>
      <c r="E1349" s="4">
        <v>0</v>
      </c>
    </row>
    <row r="1350" spans="1:5" x14ac:dyDescent="0.45">
      <c r="A1350" s="4" t="s">
        <v>8219</v>
      </c>
      <c r="B1350" s="4">
        <v>42</v>
      </c>
      <c r="D1350" s="4" t="s">
        <v>8221</v>
      </c>
      <c r="E1350" s="4">
        <v>1</v>
      </c>
    </row>
    <row r="1351" spans="1:5" x14ac:dyDescent="0.45">
      <c r="A1351" s="4" t="s">
        <v>8219</v>
      </c>
      <c r="B1351" s="4">
        <v>199</v>
      </c>
      <c r="D1351" s="4" t="s">
        <v>8221</v>
      </c>
      <c r="E1351" s="4">
        <v>12</v>
      </c>
    </row>
    <row r="1352" spans="1:5" x14ac:dyDescent="0.45">
      <c r="A1352" s="4" t="s">
        <v>8219</v>
      </c>
      <c r="B1352" s="4">
        <v>25</v>
      </c>
      <c r="D1352" s="4" t="s">
        <v>8221</v>
      </c>
      <c r="E1352" s="4">
        <v>12</v>
      </c>
    </row>
    <row r="1353" spans="1:5" x14ac:dyDescent="0.45">
      <c r="A1353" s="4" t="s">
        <v>8219</v>
      </c>
      <c r="B1353" s="4">
        <v>84</v>
      </c>
      <c r="D1353" s="4" t="s">
        <v>8221</v>
      </c>
      <c r="E1353" s="4">
        <v>23</v>
      </c>
    </row>
    <row r="1354" spans="1:5" x14ac:dyDescent="0.45">
      <c r="A1354" s="4" t="s">
        <v>8219</v>
      </c>
      <c r="B1354" s="4">
        <v>50</v>
      </c>
      <c r="D1354" s="4" t="s">
        <v>8221</v>
      </c>
      <c r="E1354" s="4">
        <v>0</v>
      </c>
    </row>
    <row r="1355" spans="1:5" x14ac:dyDescent="0.45">
      <c r="A1355" s="4" t="s">
        <v>8219</v>
      </c>
      <c r="B1355" s="4">
        <v>26</v>
      </c>
      <c r="D1355" s="4" t="s">
        <v>8221</v>
      </c>
      <c r="E1355" s="4">
        <v>10</v>
      </c>
    </row>
    <row r="1356" spans="1:5" x14ac:dyDescent="0.45">
      <c r="A1356" s="4" t="s">
        <v>8219</v>
      </c>
      <c r="B1356" s="4">
        <v>14</v>
      </c>
      <c r="D1356" s="4" t="s">
        <v>8221</v>
      </c>
      <c r="E1356" s="4">
        <v>5</v>
      </c>
    </row>
    <row r="1357" spans="1:5" x14ac:dyDescent="0.45">
      <c r="A1357" s="4" t="s">
        <v>8219</v>
      </c>
      <c r="B1357" s="4">
        <v>49</v>
      </c>
      <c r="D1357" s="4" t="s">
        <v>8221</v>
      </c>
      <c r="E1357" s="4">
        <v>1</v>
      </c>
    </row>
    <row r="1358" spans="1:5" x14ac:dyDescent="0.45">
      <c r="A1358" s="4" t="s">
        <v>8219</v>
      </c>
      <c r="B1358" s="4">
        <v>69</v>
      </c>
      <c r="D1358" s="4" t="s">
        <v>8221</v>
      </c>
      <c r="E1358" s="4">
        <v>2</v>
      </c>
    </row>
    <row r="1359" spans="1:5" x14ac:dyDescent="0.45">
      <c r="A1359" s="4" t="s">
        <v>8219</v>
      </c>
      <c r="B1359" s="4">
        <v>60</v>
      </c>
      <c r="D1359" s="4" t="s">
        <v>8221</v>
      </c>
      <c r="E1359" s="4">
        <v>2</v>
      </c>
    </row>
    <row r="1360" spans="1:5" x14ac:dyDescent="0.45">
      <c r="A1360" s="4" t="s">
        <v>8219</v>
      </c>
      <c r="B1360" s="4">
        <v>80</v>
      </c>
      <c r="D1360" s="4" t="s">
        <v>8221</v>
      </c>
      <c r="E1360" s="4">
        <v>0</v>
      </c>
    </row>
    <row r="1361" spans="1:5" x14ac:dyDescent="0.45">
      <c r="A1361" s="4" t="s">
        <v>8219</v>
      </c>
      <c r="B1361" s="4">
        <v>56</v>
      </c>
      <c r="D1361" s="4" t="s">
        <v>8221</v>
      </c>
      <c r="E1361" s="4">
        <v>13</v>
      </c>
    </row>
    <row r="1362" spans="1:5" x14ac:dyDescent="0.45">
      <c r="A1362" s="4" t="s">
        <v>8219</v>
      </c>
      <c r="B1362" s="4">
        <v>104</v>
      </c>
      <c r="D1362" s="4" t="s">
        <v>8221</v>
      </c>
      <c r="E1362" s="4">
        <v>0</v>
      </c>
    </row>
    <row r="1363" spans="1:5" x14ac:dyDescent="0.45">
      <c r="A1363" s="4" t="s">
        <v>8219</v>
      </c>
      <c r="B1363" s="4">
        <v>46</v>
      </c>
      <c r="D1363" s="4" t="s">
        <v>8221</v>
      </c>
      <c r="E1363" s="4">
        <v>1</v>
      </c>
    </row>
    <row r="1364" spans="1:5" x14ac:dyDescent="0.45">
      <c r="A1364" s="4" t="s">
        <v>8219</v>
      </c>
      <c r="B1364" s="4">
        <v>206</v>
      </c>
      <c r="D1364" s="4" t="s">
        <v>8221</v>
      </c>
      <c r="E1364" s="4">
        <v>5</v>
      </c>
    </row>
    <row r="1365" spans="1:5" x14ac:dyDescent="0.45">
      <c r="A1365" s="4" t="s">
        <v>8219</v>
      </c>
      <c r="B1365" s="4">
        <v>18</v>
      </c>
      <c r="D1365" s="4" t="s">
        <v>8221</v>
      </c>
      <c r="E1365" s="4">
        <v>2</v>
      </c>
    </row>
    <row r="1366" spans="1:5" x14ac:dyDescent="0.45">
      <c r="A1366" s="4" t="s">
        <v>8219</v>
      </c>
      <c r="B1366" s="4">
        <v>28</v>
      </c>
      <c r="D1366" s="4" t="s">
        <v>8221</v>
      </c>
      <c r="E1366" s="4">
        <v>0</v>
      </c>
    </row>
    <row r="1367" spans="1:5" x14ac:dyDescent="0.45">
      <c r="A1367" s="4" t="s">
        <v>8219</v>
      </c>
      <c r="B1367" s="4">
        <v>11</v>
      </c>
      <c r="D1367" s="4" t="s">
        <v>8221</v>
      </c>
      <c r="E1367" s="4">
        <v>32</v>
      </c>
    </row>
    <row r="1368" spans="1:5" x14ac:dyDescent="0.45">
      <c r="A1368" s="4" t="s">
        <v>8219</v>
      </c>
      <c r="B1368" s="4">
        <v>263</v>
      </c>
      <c r="D1368" s="4" t="s">
        <v>8221</v>
      </c>
      <c r="E1368" s="4">
        <v>1</v>
      </c>
    </row>
    <row r="1369" spans="1:5" x14ac:dyDescent="0.45">
      <c r="A1369" s="4" t="s">
        <v>8219</v>
      </c>
      <c r="B1369" s="4">
        <v>394</v>
      </c>
      <c r="D1369" s="4" t="s">
        <v>8221</v>
      </c>
      <c r="E1369" s="4">
        <v>1</v>
      </c>
    </row>
    <row r="1370" spans="1:5" x14ac:dyDescent="0.45">
      <c r="A1370" s="4" t="s">
        <v>8219</v>
      </c>
      <c r="B1370" s="4">
        <v>1049</v>
      </c>
      <c r="D1370" s="4" t="s">
        <v>8221</v>
      </c>
      <c r="E1370" s="4">
        <v>1</v>
      </c>
    </row>
    <row r="1371" spans="1:5" x14ac:dyDescent="0.45">
      <c r="A1371" s="4" t="s">
        <v>8219</v>
      </c>
      <c r="B1371" s="4">
        <v>308</v>
      </c>
      <c r="D1371" s="4" t="s">
        <v>8221</v>
      </c>
      <c r="E1371" s="4">
        <v>0</v>
      </c>
    </row>
    <row r="1372" spans="1:5" x14ac:dyDescent="0.45">
      <c r="A1372" s="4" t="s">
        <v>8219</v>
      </c>
      <c r="B1372" s="4">
        <v>1088</v>
      </c>
      <c r="D1372" s="4" t="s">
        <v>8221</v>
      </c>
      <c r="E1372" s="4">
        <v>0</v>
      </c>
    </row>
    <row r="1373" spans="1:5" x14ac:dyDescent="0.45">
      <c r="A1373" s="4" t="s">
        <v>8219</v>
      </c>
      <c r="B1373" s="4">
        <v>73</v>
      </c>
      <c r="D1373" s="4" t="s">
        <v>8221</v>
      </c>
      <c r="E1373" s="4">
        <v>8</v>
      </c>
    </row>
    <row r="1374" spans="1:5" x14ac:dyDescent="0.45">
      <c r="A1374" s="4" t="s">
        <v>8219</v>
      </c>
      <c r="B1374" s="4">
        <v>143</v>
      </c>
      <c r="D1374" s="4" t="s">
        <v>8221</v>
      </c>
      <c r="E1374" s="4">
        <v>0</v>
      </c>
    </row>
    <row r="1375" spans="1:5" x14ac:dyDescent="0.45">
      <c r="A1375" s="4" t="s">
        <v>8219</v>
      </c>
      <c r="B1375" s="4">
        <v>1420</v>
      </c>
      <c r="D1375" s="4" t="s">
        <v>8221</v>
      </c>
      <c r="E1375" s="4">
        <v>1</v>
      </c>
    </row>
    <row r="1376" spans="1:5" x14ac:dyDescent="0.45">
      <c r="A1376" s="4" t="s">
        <v>8219</v>
      </c>
      <c r="B1376" s="4">
        <v>305</v>
      </c>
      <c r="D1376" s="4" t="s">
        <v>8221</v>
      </c>
      <c r="E1376" s="4">
        <v>16</v>
      </c>
    </row>
    <row r="1377" spans="1:5" x14ac:dyDescent="0.45">
      <c r="A1377" s="4" t="s">
        <v>8219</v>
      </c>
      <c r="B1377" s="4">
        <v>551</v>
      </c>
      <c r="D1377" s="4" t="s">
        <v>8221</v>
      </c>
      <c r="E1377" s="4">
        <v>12</v>
      </c>
    </row>
    <row r="1378" spans="1:5" x14ac:dyDescent="0.45">
      <c r="A1378" s="4" t="s">
        <v>8219</v>
      </c>
      <c r="B1378" s="4">
        <v>187</v>
      </c>
      <c r="D1378" s="4" t="s">
        <v>8221</v>
      </c>
      <c r="E1378" s="4">
        <v>4</v>
      </c>
    </row>
    <row r="1379" spans="1:5" x14ac:dyDescent="0.45">
      <c r="A1379" s="4" t="s">
        <v>8219</v>
      </c>
      <c r="B1379" s="4">
        <v>325</v>
      </c>
      <c r="D1379" s="4" t="s">
        <v>8221</v>
      </c>
      <c r="E1379" s="4">
        <v>2</v>
      </c>
    </row>
    <row r="1380" spans="1:5" x14ac:dyDescent="0.45">
      <c r="A1380" s="4" t="s">
        <v>8219</v>
      </c>
      <c r="B1380" s="4">
        <v>148</v>
      </c>
      <c r="D1380" s="4" t="s">
        <v>8221</v>
      </c>
      <c r="E1380" s="4">
        <v>3</v>
      </c>
    </row>
    <row r="1381" spans="1:5" x14ac:dyDescent="0.45">
      <c r="A1381" s="4" t="s">
        <v>8219</v>
      </c>
      <c r="B1381" s="4">
        <v>69</v>
      </c>
      <c r="D1381" s="4" t="s">
        <v>8221</v>
      </c>
      <c r="E1381" s="4">
        <v>0</v>
      </c>
    </row>
    <row r="1382" spans="1:5" x14ac:dyDescent="0.45">
      <c r="A1382" s="4" t="s">
        <v>8219</v>
      </c>
      <c r="B1382" s="4">
        <v>173</v>
      </c>
      <c r="D1382" s="4" t="s">
        <v>8221</v>
      </c>
      <c r="E1382" s="4">
        <v>3</v>
      </c>
    </row>
    <row r="1383" spans="1:5" x14ac:dyDescent="0.45">
      <c r="A1383" s="4" t="s">
        <v>8219</v>
      </c>
      <c r="B1383" s="4">
        <v>269</v>
      </c>
      <c r="D1383" s="4" t="s">
        <v>8221</v>
      </c>
      <c r="E1383" s="4">
        <v>4</v>
      </c>
    </row>
    <row r="1384" spans="1:5" x14ac:dyDescent="0.45">
      <c r="A1384" s="4" t="s">
        <v>8219</v>
      </c>
      <c r="B1384" s="4">
        <v>185</v>
      </c>
      <c r="D1384" s="4" t="s">
        <v>8221</v>
      </c>
      <c r="E1384" s="4">
        <v>2</v>
      </c>
    </row>
    <row r="1385" spans="1:5" x14ac:dyDescent="0.45">
      <c r="A1385" s="4" t="s">
        <v>8219</v>
      </c>
      <c r="B1385" s="4">
        <v>176</v>
      </c>
      <c r="D1385" s="4" t="s">
        <v>8221</v>
      </c>
      <c r="E1385" s="4">
        <v>10</v>
      </c>
    </row>
    <row r="1386" spans="1:5" x14ac:dyDescent="0.45">
      <c r="A1386" s="4" t="s">
        <v>8219</v>
      </c>
      <c r="B1386" s="4">
        <v>1019</v>
      </c>
      <c r="D1386" s="4" t="s">
        <v>8221</v>
      </c>
      <c r="E1386" s="4">
        <v>11</v>
      </c>
    </row>
    <row r="1387" spans="1:5" x14ac:dyDescent="0.45">
      <c r="A1387" s="4" t="s">
        <v>8219</v>
      </c>
      <c r="B1387" s="4">
        <v>113</v>
      </c>
      <c r="D1387" s="4" t="s">
        <v>8221</v>
      </c>
      <c r="E1387" s="4">
        <v>6</v>
      </c>
    </row>
    <row r="1388" spans="1:5" x14ac:dyDescent="0.45">
      <c r="A1388" s="4" t="s">
        <v>8219</v>
      </c>
      <c r="B1388" s="4">
        <v>404</v>
      </c>
      <c r="D1388" s="4" t="s">
        <v>8221</v>
      </c>
      <c r="E1388" s="4">
        <v>2</v>
      </c>
    </row>
    <row r="1389" spans="1:5" x14ac:dyDescent="0.45">
      <c r="A1389" s="4" t="s">
        <v>8219</v>
      </c>
      <c r="B1389" s="4">
        <v>707</v>
      </c>
      <c r="D1389" s="4" t="s">
        <v>8221</v>
      </c>
      <c r="E1389" s="4">
        <v>6</v>
      </c>
    </row>
    <row r="1390" spans="1:5" x14ac:dyDescent="0.45">
      <c r="A1390" s="4" t="s">
        <v>8219</v>
      </c>
      <c r="B1390" s="4">
        <v>392</v>
      </c>
      <c r="D1390" s="4" t="s">
        <v>8221</v>
      </c>
      <c r="E1390" s="4">
        <v>8</v>
      </c>
    </row>
    <row r="1391" spans="1:5" x14ac:dyDescent="0.45">
      <c r="A1391" s="4" t="s">
        <v>8219</v>
      </c>
      <c r="B1391" s="4">
        <v>23</v>
      </c>
      <c r="D1391" s="4" t="s">
        <v>8221</v>
      </c>
      <c r="E1391" s="4">
        <v>37</v>
      </c>
    </row>
    <row r="1392" spans="1:5" x14ac:dyDescent="0.45">
      <c r="A1392" s="4" t="s">
        <v>8219</v>
      </c>
      <c r="B1392" s="4">
        <v>682</v>
      </c>
      <c r="D1392" s="4" t="s">
        <v>8221</v>
      </c>
      <c r="E1392" s="4">
        <v>11</v>
      </c>
    </row>
    <row r="1393" spans="1:5" x14ac:dyDescent="0.45">
      <c r="A1393" s="4" t="s">
        <v>8219</v>
      </c>
      <c r="B1393" s="4">
        <v>37</v>
      </c>
      <c r="D1393" s="4" t="s">
        <v>8221</v>
      </c>
      <c r="E1393" s="4">
        <v>0</v>
      </c>
    </row>
    <row r="1394" spans="1:5" x14ac:dyDescent="0.45">
      <c r="A1394" s="4" t="s">
        <v>8219</v>
      </c>
      <c r="B1394" s="4">
        <v>146</v>
      </c>
      <c r="D1394" s="4" t="s">
        <v>8221</v>
      </c>
      <c r="E1394" s="4">
        <v>10</v>
      </c>
    </row>
    <row r="1395" spans="1:5" x14ac:dyDescent="0.45">
      <c r="A1395" s="4" t="s">
        <v>8219</v>
      </c>
      <c r="B1395" s="4">
        <v>119</v>
      </c>
      <c r="D1395" s="4" t="s">
        <v>8221</v>
      </c>
      <c r="E1395" s="4">
        <v>6</v>
      </c>
    </row>
    <row r="1396" spans="1:5" x14ac:dyDescent="0.45">
      <c r="A1396" s="4" t="s">
        <v>8219</v>
      </c>
      <c r="B1396" s="4">
        <v>163</v>
      </c>
      <c r="D1396" s="4" t="s">
        <v>8221</v>
      </c>
      <c r="E1396" s="4">
        <v>8</v>
      </c>
    </row>
    <row r="1397" spans="1:5" x14ac:dyDescent="0.45">
      <c r="A1397" s="4" t="s">
        <v>8219</v>
      </c>
      <c r="B1397" s="4">
        <v>339</v>
      </c>
      <c r="D1397" s="4" t="s">
        <v>8221</v>
      </c>
      <c r="E1397" s="4">
        <v>6</v>
      </c>
    </row>
    <row r="1398" spans="1:5" x14ac:dyDescent="0.45">
      <c r="A1398" s="4" t="s">
        <v>8219</v>
      </c>
      <c r="B1398" s="4">
        <v>58</v>
      </c>
      <c r="D1398" s="4" t="s">
        <v>8221</v>
      </c>
      <c r="E1398" s="4">
        <v>7</v>
      </c>
    </row>
    <row r="1399" spans="1:5" x14ac:dyDescent="0.45">
      <c r="A1399" s="4" t="s">
        <v>8219</v>
      </c>
      <c r="B1399" s="4">
        <v>456</v>
      </c>
      <c r="D1399" s="4" t="s">
        <v>8221</v>
      </c>
      <c r="E1399" s="4">
        <v>7</v>
      </c>
    </row>
    <row r="1400" spans="1:5" x14ac:dyDescent="0.45">
      <c r="A1400" s="4" t="s">
        <v>8219</v>
      </c>
      <c r="B1400" s="4">
        <v>15</v>
      </c>
      <c r="D1400" s="4" t="s">
        <v>8221</v>
      </c>
      <c r="E1400" s="4">
        <v>5</v>
      </c>
    </row>
    <row r="1401" spans="1:5" x14ac:dyDescent="0.45">
      <c r="A1401" s="4" t="s">
        <v>8219</v>
      </c>
      <c r="B1401" s="4">
        <v>191</v>
      </c>
      <c r="D1401" s="4" t="s">
        <v>8221</v>
      </c>
      <c r="E1401" s="4">
        <v>46</v>
      </c>
    </row>
    <row r="1402" spans="1:5" x14ac:dyDescent="0.45">
      <c r="A1402" s="4" t="s">
        <v>8219</v>
      </c>
      <c r="B1402" s="4">
        <v>17</v>
      </c>
      <c r="D1402" s="4" t="s">
        <v>8221</v>
      </c>
      <c r="E1402" s="4">
        <v>10</v>
      </c>
    </row>
    <row r="1403" spans="1:5" x14ac:dyDescent="0.45">
      <c r="A1403" s="4" t="s">
        <v>8219</v>
      </c>
      <c r="B1403" s="4">
        <v>28</v>
      </c>
      <c r="D1403" s="4" t="s">
        <v>8221</v>
      </c>
      <c r="E1403" s="4">
        <v>19</v>
      </c>
    </row>
    <row r="1404" spans="1:5" x14ac:dyDescent="0.45">
      <c r="A1404" s="4" t="s">
        <v>8219</v>
      </c>
      <c r="B1404" s="4">
        <v>18</v>
      </c>
      <c r="D1404" s="4" t="s">
        <v>8221</v>
      </c>
      <c r="E1404" s="4">
        <v>13</v>
      </c>
    </row>
    <row r="1405" spans="1:5" x14ac:dyDescent="0.45">
      <c r="A1405" s="4" t="s">
        <v>8219</v>
      </c>
      <c r="B1405" s="4">
        <v>61</v>
      </c>
      <c r="D1405" s="4" t="s">
        <v>8221</v>
      </c>
      <c r="E1405" s="4">
        <v>13</v>
      </c>
    </row>
    <row r="1406" spans="1:5" x14ac:dyDescent="0.45">
      <c r="A1406" s="4" t="s">
        <v>8219</v>
      </c>
      <c r="B1406" s="4">
        <v>108</v>
      </c>
      <c r="D1406" s="4" t="s">
        <v>8221</v>
      </c>
      <c r="E1406" s="4">
        <v>4</v>
      </c>
    </row>
    <row r="1407" spans="1:5" x14ac:dyDescent="0.45">
      <c r="A1407" s="4" t="s">
        <v>8219</v>
      </c>
      <c r="B1407" s="4">
        <v>142</v>
      </c>
      <c r="D1407" s="4" t="s">
        <v>8221</v>
      </c>
      <c r="E1407" s="4">
        <v>0</v>
      </c>
    </row>
    <row r="1408" spans="1:5" x14ac:dyDescent="0.45">
      <c r="A1408" s="4" t="s">
        <v>8219</v>
      </c>
      <c r="B1408" s="4">
        <v>74</v>
      </c>
      <c r="D1408" s="4" t="s">
        <v>8221</v>
      </c>
      <c r="E1408" s="4">
        <v>3</v>
      </c>
    </row>
    <row r="1409" spans="1:5" x14ac:dyDescent="0.45">
      <c r="A1409" s="4" t="s">
        <v>8219</v>
      </c>
      <c r="B1409" s="4">
        <v>38</v>
      </c>
      <c r="D1409" s="4" t="s">
        <v>8221</v>
      </c>
      <c r="E1409" s="4">
        <v>1</v>
      </c>
    </row>
    <row r="1410" spans="1:5" x14ac:dyDescent="0.45">
      <c r="A1410" s="4" t="s">
        <v>8219</v>
      </c>
      <c r="B1410" s="4">
        <v>20</v>
      </c>
      <c r="D1410" s="4" t="s">
        <v>8221</v>
      </c>
      <c r="E1410" s="4">
        <v>9</v>
      </c>
    </row>
    <row r="1411" spans="1:5" x14ac:dyDescent="0.45">
      <c r="A1411" s="4" t="s">
        <v>8219</v>
      </c>
      <c r="B1411" s="4">
        <v>24</v>
      </c>
      <c r="D1411" s="4" t="s">
        <v>8221</v>
      </c>
      <c r="E1411" s="4">
        <v>1</v>
      </c>
    </row>
    <row r="1412" spans="1:5" x14ac:dyDescent="0.45">
      <c r="A1412" s="4" t="s">
        <v>8219</v>
      </c>
      <c r="B1412" s="4">
        <v>66</v>
      </c>
      <c r="D1412" s="4" t="s">
        <v>8221</v>
      </c>
      <c r="E1412" s="4">
        <v>1</v>
      </c>
    </row>
    <row r="1413" spans="1:5" x14ac:dyDescent="0.45">
      <c r="A1413" s="4" t="s">
        <v>8219</v>
      </c>
      <c r="B1413" s="4">
        <v>28</v>
      </c>
      <c r="D1413" s="4" t="s">
        <v>8221</v>
      </c>
      <c r="E1413" s="4">
        <v>4</v>
      </c>
    </row>
    <row r="1414" spans="1:5" x14ac:dyDescent="0.45">
      <c r="A1414" s="4" t="s">
        <v>8219</v>
      </c>
      <c r="B1414" s="4">
        <v>24</v>
      </c>
      <c r="D1414" s="4" t="s">
        <v>8221</v>
      </c>
      <c r="E1414" s="4">
        <v>17</v>
      </c>
    </row>
    <row r="1415" spans="1:5" x14ac:dyDescent="0.45">
      <c r="A1415" s="4" t="s">
        <v>8219</v>
      </c>
      <c r="B1415" s="4">
        <v>73</v>
      </c>
      <c r="D1415" s="4" t="s">
        <v>8221</v>
      </c>
      <c r="E1415" s="4">
        <v>0</v>
      </c>
    </row>
    <row r="1416" spans="1:5" x14ac:dyDescent="0.45">
      <c r="A1416" s="4" t="s">
        <v>8219</v>
      </c>
      <c r="B1416" s="4">
        <v>3</v>
      </c>
      <c r="D1416" s="4" t="s">
        <v>8221</v>
      </c>
      <c r="E1416" s="4">
        <v>12</v>
      </c>
    </row>
    <row r="1417" spans="1:5" x14ac:dyDescent="0.45">
      <c r="A1417" s="4" t="s">
        <v>8219</v>
      </c>
      <c r="B1417" s="4">
        <v>20</v>
      </c>
      <c r="D1417" s="4" t="s">
        <v>8221</v>
      </c>
      <c r="E1417" s="4">
        <v>14</v>
      </c>
    </row>
    <row r="1418" spans="1:5" x14ac:dyDescent="0.45">
      <c r="A1418" s="4" t="s">
        <v>8219</v>
      </c>
      <c r="B1418" s="4">
        <v>21</v>
      </c>
      <c r="D1418" s="4" t="s">
        <v>8221</v>
      </c>
      <c r="E1418" s="4">
        <v>1</v>
      </c>
    </row>
    <row r="1419" spans="1:5" x14ac:dyDescent="0.45">
      <c r="A1419" s="4" t="s">
        <v>8219</v>
      </c>
      <c r="B1419" s="4">
        <v>94</v>
      </c>
      <c r="D1419" s="4" t="s">
        <v>8221</v>
      </c>
      <c r="E1419" s="4">
        <v>14</v>
      </c>
    </row>
    <row r="1420" spans="1:5" x14ac:dyDescent="0.45">
      <c r="A1420" s="4" t="s">
        <v>8219</v>
      </c>
      <c r="B1420" s="4">
        <v>139</v>
      </c>
      <c r="D1420" s="4" t="s">
        <v>8221</v>
      </c>
      <c r="E1420" s="4">
        <v>4</v>
      </c>
    </row>
    <row r="1421" spans="1:5" x14ac:dyDescent="0.45">
      <c r="A1421" s="4" t="s">
        <v>8219</v>
      </c>
      <c r="B1421" s="4">
        <v>130</v>
      </c>
      <c r="D1421" s="4" t="s">
        <v>8221</v>
      </c>
      <c r="E1421" s="4">
        <v>2</v>
      </c>
    </row>
    <row r="1422" spans="1:5" x14ac:dyDescent="0.45">
      <c r="A1422" s="4" t="s">
        <v>8219</v>
      </c>
      <c r="B1422" s="4">
        <v>31</v>
      </c>
      <c r="D1422" s="4" t="s">
        <v>8221</v>
      </c>
      <c r="E1422" s="4">
        <v>1</v>
      </c>
    </row>
    <row r="1423" spans="1:5" x14ac:dyDescent="0.45">
      <c r="A1423" s="4" t="s">
        <v>8219</v>
      </c>
      <c r="B1423" s="4">
        <v>13</v>
      </c>
      <c r="D1423" s="4" t="s">
        <v>8221</v>
      </c>
      <c r="E1423" s="4">
        <v>2</v>
      </c>
    </row>
    <row r="1424" spans="1:5" x14ac:dyDescent="0.45">
      <c r="A1424" s="4" t="s">
        <v>8219</v>
      </c>
      <c r="B1424" s="4">
        <v>90</v>
      </c>
      <c r="D1424" s="4" t="s">
        <v>8221</v>
      </c>
      <c r="E1424" s="4">
        <v>1</v>
      </c>
    </row>
    <row r="1425" spans="1:5" x14ac:dyDescent="0.45">
      <c r="A1425" s="4" t="s">
        <v>8219</v>
      </c>
      <c r="B1425" s="4">
        <v>141</v>
      </c>
      <c r="D1425" s="4" t="s">
        <v>8221</v>
      </c>
      <c r="E1425" s="4">
        <v>1</v>
      </c>
    </row>
    <row r="1426" spans="1:5" x14ac:dyDescent="0.45">
      <c r="A1426" s="4" t="s">
        <v>8219</v>
      </c>
      <c r="B1426" s="4">
        <v>23</v>
      </c>
      <c r="D1426" s="4" t="s">
        <v>8221</v>
      </c>
      <c r="E1426" s="4">
        <v>4</v>
      </c>
    </row>
    <row r="1427" spans="1:5" x14ac:dyDescent="0.45">
      <c r="A1427" s="4" t="s">
        <v>8219</v>
      </c>
      <c r="B1427" s="4">
        <v>18</v>
      </c>
      <c r="D1427" s="4" t="s">
        <v>8221</v>
      </c>
      <c r="E1427" s="4">
        <v>3</v>
      </c>
    </row>
    <row r="1428" spans="1:5" x14ac:dyDescent="0.45">
      <c r="A1428" s="4" t="s">
        <v>8219</v>
      </c>
      <c r="B1428" s="4">
        <v>76</v>
      </c>
      <c r="D1428" s="4" t="s">
        <v>8221</v>
      </c>
      <c r="E1428" s="4">
        <v>38</v>
      </c>
    </row>
    <row r="1429" spans="1:5" x14ac:dyDescent="0.45">
      <c r="A1429" s="4" t="s">
        <v>8219</v>
      </c>
      <c r="B1429" s="4">
        <v>93</v>
      </c>
      <c r="D1429" s="4" t="s">
        <v>8221</v>
      </c>
      <c r="E1429" s="4">
        <v>4</v>
      </c>
    </row>
    <row r="1430" spans="1:5" x14ac:dyDescent="0.45">
      <c r="A1430" s="4" t="s">
        <v>8219</v>
      </c>
      <c r="B1430" s="4">
        <v>69</v>
      </c>
      <c r="D1430" s="4" t="s">
        <v>8221</v>
      </c>
      <c r="E1430" s="4">
        <v>0</v>
      </c>
    </row>
    <row r="1431" spans="1:5" x14ac:dyDescent="0.45">
      <c r="A1431" s="4" t="s">
        <v>8219</v>
      </c>
      <c r="B1431" s="4">
        <v>21</v>
      </c>
      <c r="D1431" s="4" t="s">
        <v>8221</v>
      </c>
      <c r="E1431" s="4">
        <v>2</v>
      </c>
    </row>
    <row r="1432" spans="1:5" x14ac:dyDescent="0.45">
      <c r="A1432" s="4" t="s">
        <v>8219</v>
      </c>
      <c r="B1432" s="4">
        <v>57</v>
      </c>
      <c r="D1432" s="4" t="s">
        <v>8221</v>
      </c>
      <c r="E1432" s="4">
        <v>0</v>
      </c>
    </row>
    <row r="1433" spans="1:5" x14ac:dyDescent="0.45">
      <c r="A1433" s="4" t="s">
        <v>8219</v>
      </c>
      <c r="B1433" s="4">
        <v>108</v>
      </c>
      <c r="D1433" s="4" t="s">
        <v>8221</v>
      </c>
      <c r="E1433" s="4">
        <v>1</v>
      </c>
    </row>
    <row r="1434" spans="1:5" x14ac:dyDescent="0.45">
      <c r="A1434" s="4" t="s">
        <v>8219</v>
      </c>
      <c r="B1434" s="4">
        <v>83</v>
      </c>
      <c r="D1434" s="4" t="s">
        <v>8221</v>
      </c>
      <c r="E1434" s="4">
        <v>7</v>
      </c>
    </row>
    <row r="1435" spans="1:5" x14ac:dyDescent="0.45">
      <c r="A1435" s="4" t="s">
        <v>8219</v>
      </c>
      <c r="B1435" s="4">
        <v>96</v>
      </c>
      <c r="D1435" s="4" t="s">
        <v>8221</v>
      </c>
      <c r="E1435" s="4">
        <v>2</v>
      </c>
    </row>
    <row r="1436" spans="1:5" x14ac:dyDescent="0.45">
      <c r="A1436" s="4" t="s">
        <v>8219</v>
      </c>
      <c r="B1436" s="4">
        <v>64</v>
      </c>
      <c r="D1436" s="4" t="s">
        <v>8221</v>
      </c>
      <c r="E1436" s="4">
        <v>4</v>
      </c>
    </row>
    <row r="1437" spans="1:5" x14ac:dyDescent="0.45">
      <c r="A1437" s="4" t="s">
        <v>8219</v>
      </c>
      <c r="B1437" s="4">
        <v>14</v>
      </c>
      <c r="D1437" s="4" t="s">
        <v>8221</v>
      </c>
      <c r="E1437" s="4">
        <v>4</v>
      </c>
    </row>
    <row r="1438" spans="1:5" x14ac:dyDescent="0.45">
      <c r="A1438" s="4" t="s">
        <v>8219</v>
      </c>
      <c r="B1438" s="4">
        <v>169</v>
      </c>
      <c r="D1438" s="4" t="s">
        <v>8221</v>
      </c>
      <c r="E1438" s="4">
        <v>3</v>
      </c>
    </row>
    <row r="1439" spans="1:5" x14ac:dyDescent="0.45">
      <c r="A1439" s="4" t="s">
        <v>8219</v>
      </c>
      <c r="B1439" s="4">
        <v>33</v>
      </c>
      <c r="D1439" s="4" t="s">
        <v>8221</v>
      </c>
      <c r="E1439" s="4">
        <v>2</v>
      </c>
    </row>
    <row r="1440" spans="1:5" x14ac:dyDescent="0.45">
      <c r="A1440" s="4" t="s">
        <v>8219</v>
      </c>
      <c r="B1440" s="4">
        <v>102</v>
      </c>
      <c r="D1440" s="4" t="s">
        <v>8221</v>
      </c>
      <c r="E1440" s="4">
        <v>197</v>
      </c>
    </row>
    <row r="1441" spans="1:5" x14ac:dyDescent="0.45">
      <c r="A1441" s="4" t="s">
        <v>8219</v>
      </c>
      <c r="B1441" s="4">
        <v>104</v>
      </c>
      <c r="D1441" s="4" t="s">
        <v>8221</v>
      </c>
      <c r="E1441" s="4">
        <v>0</v>
      </c>
    </row>
    <row r="1442" spans="1:5" x14ac:dyDescent="0.45">
      <c r="A1442" s="4" t="s">
        <v>8219</v>
      </c>
      <c r="B1442" s="4">
        <v>20</v>
      </c>
      <c r="D1442" s="4" t="s">
        <v>8221</v>
      </c>
      <c r="E1442" s="4">
        <v>1</v>
      </c>
    </row>
    <row r="1443" spans="1:5" x14ac:dyDescent="0.45">
      <c r="A1443" s="4" t="s">
        <v>8219</v>
      </c>
      <c r="B1443" s="4">
        <v>35</v>
      </c>
      <c r="D1443" s="4" t="s">
        <v>8221</v>
      </c>
      <c r="E1443" s="4">
        <v>4</v>
      </c>
    </row>
    <row r="1444" spans="1:5" x14ac:dyDescent="0.45">
      <c r="A1444" s="4" t="s">
        <v>8219</v>
      </c>
      <c r="B1444" s="4">
        <v>94</v>
      </c>
      <c r="D1444" s="4" t="s">
        <v>8221</v>
      </c>
      <c r="E1444" s="4">
        <v>0</v>
      </c>
    </row>
    <row r="1445" spans="1:5" x14ac:dyDescent="0.45">
      <c r="A1445" s="4" t="s">
        <v>8219</v>
      </c>
      <c r="B1445" s="4">
        <v>14</v>
      </c>
      <c r="D1445" s="4" t="s">
        <v>8221</v>
      </c>
      <c r="E1445" s="4">
        <v>7</v>
      </c>
    </row>
    <row r="1446" spans="1:5" x14ac:dyDescent="0.45">
      <c r="A1446" s="4" t="s">
        <v>8219</v>
      </c>
      <c r="B1446" s="4">
        <v>15</v>
      </c>
      <c r="D1446" s="4" t="s">
        <v>8221</v>
      </c>
      <c r="E1446" s="4">
        <v>11</v>
      </c>
    </row>
    <row r="1447" spans="1:5" x14ac:dyDescent="0.45">
      <c r="A1447" s="4" t="s">
        <v>8219</v>
      </c>
      <c r="B1447" s="4">
        <v>51</v>
      </c>
      <c r="D1447" s="4" t="s">
        <v>8221</v>
      </c>
      <c r="E1447" s="4">
        <v>0</v>
      </c>
    </row>
    <row r="1448" spans="1:5" x14ac:dyDescent="0.45">
      <c r="A1448" s="4" t="s">
        <v>8219</v>
      </c>
      <c r="B1448" s="4">
        <v>19</v>
      </c>
      <c r="D1448" s="4" t="s">
        <v>8221</v>
      </c>
      <c r="E1448" s="4">
        <v>6</v>
      </c>
    </row>
    <row r="1449" spans="1:5" x14ac:dyDescent="0.45">
      <c r="A1449" s="4" t="s">
        <v>8219</v>
      </c>
      <c r="B1449" s="4">
        <v>23</v>
      </c>
      <c r="D1449" s="4" t="s">
        <v>8221</v>
      </c>
      <c r="E1449" s="4">
        <v>0</v>
      </c>
    </row>
    <row r="1450" spans="1:5" x14ac:dyDescent="0.45">
      <c r="A1450" s="4" t="s">
        <v>8219</v>
      </c>
      <c r="B1450" s="4">
        <v>97</v>
      </c>
      <c r="D1450" s="4" t="s">
        <v>8221</v>
      </c>
      <c r="E1450" s="4">
        <v>7</v>
      </c>
    </row>
    <row r="1451" spans="1:5" x14ac:dyDescent="0.45">
      <c r="A1451" s="4" t="s">
        <v>8219</v>
      </c>
      <c r="B1451" s="4">
        <v>76</v>
      </c>
      <c r="D1451" s="4" t="s">
        <v>8221</v>
      </c>
      <c r="E1451" s="4">
        <v>94</v>
      </c>
    </row>
    <row r="1452" spans="1:5" x14ac:dyDescent="0.45">
      <c r="A1452" s="4" t="s">
        <v>8219</v>
      </c>
      <c r="B1452" s="4">
        <v>11</v>
      </c>
      <c r="D1452" s="4" t="s">
        <v>8221</v>
      </c>
      <c r="E1452" s="4">
        <v>2</v>
      </c>
    </row>
    <row r="1453" spans="1:5" x14ac:dyDescent="0.45">
      <c r="A1453" s="4" t="s">
        <v>8219</v>
      </c>
      <c r="B1453" s="4">
        <v>52</v>
      </c>
      <c r="D1453" s="4" t="s">
        <v>8221</v>
      </c>
      <c r="E1453" s="4">
        <v>25</v>
      </c>
    </row>
    <row r="1454" spans="1:5" x14ac:dyDescent="0.45">
      <c r="A1454" s="4" t="s">
        <v>8219</v>
      </c>
      <c r="B1454" s="4">
        <v>95</v>
      </c>
      <c r="D1454" s="4" t="s">
        <v>8221</v>
      </c>
      <c r="E1454" s="4">
        <v>17</v>
      </c>
    </row>
    <row r="1455" spans="1:5" x14ac:dyDescent="0.45">
      <c r="A1455" s="4" t="s">
        <v>8219</v>
      </c>
      <c r="B1455" s="4">
        <v>35</v>
      </c>
      <c r="D1455" s="4" t="s">
        <v>8221</v>
      </c>
      <c r="E1455" s="4">
        <v>2</v>
      </c>
    </row>
    <row r="1456" spans="1:5" x14ac:dyDescent="0.45">
      <c r="A1456" s="4" t="s">
        <v>8219</v>
      </c>
      <c r="B1456" s="4">
        <v>21</v>
      </c>
      <c r="D1456" s="4" t="s">
        <v>8221</v>
      </c>
      <c r="E1456" s="4">
        <v>4</v>
      </c>
    </row>
    <row r="1457" spans="1:5" x14ac:dyDescent="0.45">
      <c r="A1457" s="4" t="s">
        <v>8219</v>
      </c>
      <c r="B1457" s="4">
        <v>93</v>
      </c>
      <c r="D1457" s="4" t="s">
        <v>8221</v>
      </c>
      <c r="E1457" s="4">
        <v>5</v>
      </c>
    </row>
    <row r="1458" spans="1:5" x14ac:dyDescent="0.45">
      <c r="A1458" s="4" t="s">
        <v>8219</v>
      </c>
      <c r="B1458" s="4">
        <v>11</v>
      </c>
      <c r="D1458" s="4" t="s">
        <v>8221</v>
      </c>
      <c r="E1458" s="4">
        <v>2</v>
      </c>
    </row>
    <row r="1459" spans="1:5" x14ac:dyDescent="0.45">
      <c r="A1459" s="4" t="s">
        <v>8219</v>
      </c>
      <c r="B1459" s="4">
        <v>21</v>
      </c>
      <c r="D1459" s="4" t="s">
        <v>8221</v>
      </c>
      <c r="E1459" s="4">
        <v>2</v>
      </c>
    </row>
    <row r="1460" spans="1:5" x14ac:dyDescent="0.45">
      <c r="A1460" s="4" t="s">
        <v>8219</v>
      </c>
      <c r="B1460" s="4">
        <v>54</v>
      </c>
      <c r="D1460" s="4" t="s">
        <v>8221</v>
      </c>
      <c r="E1460" s="4">
        <v>3</v>
      </c>
    </row>
    <row r="1461" spans="1:5" x14ac:dyDescent="0.45">
      <c r="A1461" s="4" t="s">
        <v>8219</v>
      </c>
      <c r="B1461" s="4">
        <v>31</v>
      </c>
      <c r="D1461" s="4" t="s">
        <v>8221</v>
      </c>
      <c r="E1461" s="4">
        <v>0</v>
      </c>
    </row>
    <row r="1462" spans="1:5" x14ac:dyDescent="0.45">
      <c r="A1462" s="4" t="s">
        <v>8219</v>
      </c>
      <c r="B1462" s="4">
        <v>132</v>
      </c>
      <c r="D1462" s="4" t="s">
        <v>8221</v>
      </c>
      <c r="E1462" s="4">
        <v>4</v>
      </c>
    </row>
    <row r="1463" spans="1:5" x14ac:dyDescent="0.45">
      <c r="A1463" s="4" t="s">
        <v>8219</v>
      </c>
      <c r="B1463" s="4">
        <v>3</v>
      </c>
      <c r="D1463" s="4" t="s">
        <v>8221</v>
      </c>
      <c r="E1463" s="4">
        <v>1</v>
      </c>
    </row>
    <row r="1464" spans="1:5" x14ac:dyDescent="0.45">
      <c r="A1464" s="4" t="s">
        <v>8219</v>
      </c>
      <c r="B1464" s="4">
        <v>6</v>
      </c>
      <c r="D1464" s="4" t="s">
        <v>8221</v>
      </c>
      <c r="E1464" s="4">
        <v>12</v>
      </c>
    </row>
    <row r="1465" spans="1:5" x14ac:dyDescent="0.45">
      <c r="A1465" s="4" t="s">
        <v>8219</v>
      </c>
      <c r="B1465" s="4">
        <v>10</v>
      </c>
      <c r="D1465" s="4" t="s">
        <v>8221</v>
      </c>
      <c r="E1465" s="4">
        <v>4</v>
      </c>
    </row>
    <row r="1466" spans="1:5" x14ac:dyDescent="0.45">
      <c r="A1466" s="4" t="s">
        <v>8219</v>
      </c>
      <c r="B1466" s="4">
        <v>147</v>
      </c>
      <c r="D1466" s="4" t="s">
        <v>8221</v>
      </c>
      <c r="E1466" s="4">
        <v>91</v>
      </c>
    </row>
    <row r="1467" spans="1:5" x14ac:dyDescent="0.45">
      <c r="A1467" s="4" t="s">
        <v>8219</v>
      </c>
      <c r="B1467" s="4">
        <v>199</v>
      </c>
      <c r="D1467" s="4" t="s">
        <v>8221</v>
      </c>
      <c r="E1467" s="4">
        <v>1</v>
      </c>
    </row>
    <row r="1468" spans="1:5" x14ac:dyDescent="0.45">
      <c r="A1468" s="4" t="s">
        <v>8219</v>
      </c>
      <c r="B1468" s="4">
        <v>50</v>
      </c>
      <c r="D1468" s="4" t="s">
        <v>8221</v>
      </c>
      <c r="E1468" s="4">
        <v>1</v>
      </c>
    </row>
    <row r="1469" spans="1:5" x14ac:dyDescent="0.45">
      <c r="A1469" s="4" t="s">
        <v>8219</v>
      </c>
      <c r="B1469" s="4">
        <v>21</v>
      </c>
      <c r="D1469" s="4" t="s">
        <v>8221</v>
      </c>
      <c r="E1469" s="4">
        <v>0</v>
      </c>
    </row>
    <row r="1470" spans="1:5" x14ac:dyDescent="0.45">
      <c r="A1470" s="4" t="s">
        <v>8219</v>
      </c>
      <c r="B1470" s="4">
        <v>24</v>
      </c>
      <c r="D1470" s="4" t="s">
        <v>8221</v>
      </c>
      <c r="E1470" s="4">
        <v>13</v>
      </c>
    </row>
    <row r="1471" spans="1:5" x14ac:dyDescent="0.45">
      <c r="A1471" s="4" t="s">
        <v>8219</v>
      </c>
      <c r="B1471" s="4">
        <v>32</v>
      </c>
      <c r="D1471" s="4" t="s">
        <v>8221</v>
      </c>
      <c r="E1471" s="4">
        <v>2</v>
      </c>
    </row>
    <row r="1472" spans="1:5" x14ac:dyDescent="0.45">
      <c r="A1472" s="4" t="s">
        <v>8219</v>
      </c>
      <c r="B1472" s="4">
        <v>62</v>
      </c>
      <c r="D1472" s="4" t="s">
        <v>8221</v>
      </c>
      <c r="E1472" s="4">
        <v>0</v>
      </c>
    </row>
    <row r="1473" spans="1:5" x14ac:dyDescent="0.45">
      <c r="A1473" s="4" t="s">
        <v>8219</v>
      </c>
      <c r="B1473" s="4">
        <v>9</v>
      </c>
      <c r="D1473" s="4" t="s">
        <v>8221</v>
      </c>
      <c r="E1473" s="4">
        <v>21</v>
      </c>
    </row>
    <row r="1474" spans="1:5" x14ac:dyDescent="0.45">
      <c r="A1474" s="4" t="s">
        <v>8219</v>
      </c>
      <c r="B1474" s="4">
        <v>38</v>
      </c>
      <c r="D1474" s="4" t="s">
        <v>8221</v>
      </c>
      <c r="E1474" s="4">
        <v>9</v>
      </c>
    </row>
    <row r="1475" spans="1:5" x14ac:dyDescent="0.45">
      <c r="A1475" s="4" t="s">
        <v>8219</v>
      </c>
      <c r="B1475" s="4">
        <v>54</v>
      </c>
      <c r="D1475" s="4" t="s">
        <v>8221</v>
      </c>
      <c r="E1475" s="4">
        <v>6</v>
      </c>
    </row>
    <row r="1476" spans="1:5" x14ac:dyDescent="0.45">
      <c r="A1476" s="4" t="s">
        <v>8219</v>
      </c>
      <c r="B1476" s="4">
        <v>37</v>
      </c>
      <c r="D1476" s="4" t="s">
        <v>8221</v>
      </c>
      <c r="E1476" s="4">
        <v>4</v>
      </c>
    </row>
    <row r="1477" spans="1:5" x14ac:dyDescent="0.45">
      <c r="A1477" s="4" t="s">
        <v>8219</v>
      </c>
      <c r="B1477" s="4">
        <v>39</v>
      </c>
      <c r="D1477" s="4" t="s">
        <v>8221</v>
      </c>
      <c r="E1477" s="4">
        <v>7</v>
      </c>
    </row>
    <row r="1478" spans="1:5" x14ac:dyDescent="0.45">
      <c r="A1478" s="4" t="s">
        <v>8219</v>
      </c>
      <c r="B1478" s="4">
        <v>34</v>
      </c>
      <c r="D1478" s="4" t="s">
        <v>8221</v>
      </c>
      <c r="E1478" s="4">
        <v>5</v>
      </c>
    </row>
    <row r="1479" spans="1:5" x14ac:dyDescent="0.45">
      <c r="A1479" s="4" t="s">
        <v>8219</v>
      </c>
      <c r="B1479" s="4">
        <v>55</v>
      </c>
      <c r="D1479" s="4" t="s">
        <v>8221</v>
      </c>
      <c r="E1479" s="4">
        <v>0</v>
      </c>
    </row>
    <row r="1480" spans="1:5" x14ac:dyDescent="0.45">
      <c r="A1480" s="4" t="s">
        <v>8219</v>
      </c>
      <c r="B1480" s="4">
        <v>32</v>
      </c>
      <c r="D1480" s="4" t="s">
        <v>8221</v>
      </c>
      <c r="E1480" s="4">
        <v>3</v>
      </c>
    </row>
    <row r="1481" spans="1:5" x14ac:dyDescent="0.45">
      <c r="A1481" s="4" t="s">
        <v>8219</v>
      </c>
      <c r="B1481" s="4">
        <v>25</v>
      </c>
      <c r="D1481" s="4" t="s">
        <v>8221</v>
      </c>
      <c r="E1481" s="4">
        <v>9</v>
      </c>
    </row>
    <row r="1482" spans="1:5" x14ac:dyDescent="0.45">
      <c r="A1482" s="4" t="s">
        <v>8219</v>
      </c>
      <c r="B1482" s="4">
        <v>33</v>
      </c>
      <c r="D1482" s="4" t="s">
        <v>8221</v>
      </c>
      <c r="E1482" s="4">
        <v>6</v>
      </c>
    </row>
    <row r="1483" spans="1:5" x14ac:dyDescent="0.45">
      <c r="A1483" s="4" t="s">
        <v>8219</v>
      </c>
      <c r="B1483" s="4">
        <v>108</v>
      </c>
      <c r="D1483" s="4" t="s">
        <v>8221</v>
      </c>
      <c r="E1483" s="4">
        <v>4</v>
      </c>
    </row>
    <row r="1484" spans="1:5" x14ac:dyDescent="0.45">
      <c r="A1484" s="4" t="s">
        <v>8219</v>
      </c>
      <c r="B1484" s="4">
        <v>20</v>
      </c>
      <c r="D1484" s="4" t="s">
        <v>8221</v>
      </c>
      <c r="E1484" s="4">
        <v>1</v>
      </c>
    </row>
    <row r="1485" spans="1:5" x14ac:dyDescent="0.45">
      <c r="A1485" s="4" t="s">
        <v>8219</v>
      </c>
      <c r="B1485" s="4">
        <v>98</v>
      </c>
      <c r="D1485" s="4" t="s">
        <v>8221</v>
      </c>
      <c r="E1485" s="4">
        <v>17</v>
      </c>
    </row>
    <row r="1486" spans="1:5" x14ac:dyDescent="0.45">
      <c r="A1486" s="4" t="s">
        <v>8219</v>
      </c>
      <c r="B1486" s="4">
        <v>196</v>
      </c>
      <c r="D1486" s="4" t="s">
        <v>8221</v>
      </c>
      <c r="E1486" s="4">
        <v>1</v>
      </c>
    </row>
    <row r="1487" spans="1:5" x14ac:dyDescent="0.45">
      <c r="A1487" s="4" t="s">
        <v>8219</v>
      </c>
      <c r="B1487" s="4">
        <v>39</v>
      </c>
      <c r="D1487" s="4" t="s">
        <v>8221</v>
      </c>
      <c r="E1487" s="4">
        <v>13</v>
      </c>
    </row>
    <row r="1488" spans="1:5" x14ac:dyDescent="0.45">
      <c r="A1488" s="4" t="s">
        <v>8219</v>
      </c>
      <c r="B1488" s="4">
        <v>128</v>
      </c>
      <c r="D1488" s="4" t="s">
        <v>8221</v>
      </c>
      <c r="E1488" s="4">
        <v>6</v>
      </c>
    </row>
    <row r="1489" spans="1:5" x14ac:dyDescent="0.45">
      <c r="A1489" s="4" t="s">
        <v>8219</v>
      </c>
      <c r="B1489" s="4">
        <v>71</v>
      </c>
      <c r="D1489" s="4" t="s">
        <v>8221</v>
      </c>
      <c r="E1489" s="4">
        <v>0</v>
      </c>
    </row>
    <row r="1490" spans="1:5" x14ac:dyDescent="0.45">
      <c r="A1490" s="4" t="s">
        <v>8219</v>
      </c>
      <c r="B1490" s="4">
        <v>47</v>
      </c>
      <c r="D1490" s="4" t="s">
        <v>8221</v>
      </c>
      <c r="E1490" s="4">
        <v>2</v>
      </c>
    </row>
    <row r="1491" spans="1:5" x14ac:dyDescent="0.45">
      <c r="A1491" s="4" t="s">
        <v>8219</v>
      </c>
      <c r="B1491" s="4">
        <v>17</v>
      </c>
      <c r="D1491" s="4" t="s">
        <v>8221</v>
      </c>
      <c r="E1491" s="4">
        <v>2</v>
      </c>
    </row>
    <row r="1492" spans="1:5" x14ac:dyDescent="0.45">
      <c r="A1492" s="4" t="s">
        <v>8219</v>
      </c>
      <c r="B1492" s="4">
        <v>91</v>
      </c>
      <c r="D1492" s="4" t="s">
        <v>8221</v>
      </c>
      <c r="E1492" s="4">
        <v>21</v>
      </c>
    </row>
    <row r="1493" spans="1:5" x14ac:dyDescent="0.45">
      <c r="A1493" s="4" t="s">
        <v>8219</v>
      </c>
      <c r="B1493" s="4">
        <v>43</v>
      </c>
      <c r="D1493" s="4" t="s">
        <v>8221</v>
      </c>
      <c r="E1493" s="4">
        <v>13</v>
      </c>
    </row>
    <row r="1494" spans="1:5" x14ac:dyDescent="0.45">
      <c r="A1494" s="4" t="s">
        <v>8219</v>
      </c>
      <c r="B1494" s="4">
        <v>17</v>
      </c>
      <c r="D1494" s="4" t="s">
        <v>8221</v>
      </c>
      <c r="E1494" s="4">
        <v>0</v>
      </c>
    </row>
    <row r="1495" spans="1:5" x14ac:dyDescent="0.45">
      <c r="A1495" s="4" t="s">
        <v>8219</v>
      </c>
      <c r="B1495" s="4">
        <v>33</v>
      </c>
      <c r="D1495" s="4" t="s">
        <v>8221</v>
      </c>
      <c r="E1495" s="4">
        <v>6</v>
      </c>
    </row>
    <row r="1496" spans="1:5" x14ac:dyDescent="0.45">
      <c r="A1496" s="4" t="s">
        <v>8219</v>
      </c>
      <c r="B1496" s="4">
        <v>87</v>
      </c>
      <c r="D1496" s="4" t="s">
        <v>8221</v>
      </c>
      <c r="E1496" s="4">
        <v>0</v>
      </c>
    </row>
    <row r="1497" spans="1:5" x14ac:dyDescent="0.45">
      <c r="A1497" s="4" t="s">
        <v>8219</v>
      </c>
      <c r="B1497" s="4">
        <v>113</v>
      </c>
      <c r="D1497" s="4" t="s">
        <v>8221</v>
      </c>
      <c r="E1497" s="4">
        <v>1</v>
      </c>
    </row>
    <row r="1498" spans="1:5" x14ac:dyDescent="0.45">
      <c r="A1498" s="4" t="s">
        <v>8219</v>
      </c>
      <c r="B1498" s="4">
        <v>14</v>
      </c>
      <c r="D1498" s="4" t="s">
        <v>8221</v>
      </c>
      <c r="E1498" s="4">
        <v>0</v>
      </c>
    </row>
    <row r="1499" spans="1:5" x14ac:dyDescent="0.45">
      <c r="A1499" s="4" t="s">
        <v>8219</v>
      </c>
      <c r="B1499" s="4">
        <v>30</v>
      </c>
      <c r="D1499" s="4" t="s">
        <v>8221</v>
      </c>
      <c r="E1499" s="4">
        <v>12</v>
      </c>
    </row>
    <row r="1500" spans="1:5" x14ac:dyDescent="0.45">
      <c r="A1500" s="4" t="s">
        <v>8219</v>
      </c>
      <c r="B1500" s="4">
        <v>16</v>
      </c>
      <c r="D1500" s="4" t="s">
        <v>8221</v>
      </c>
      <c r="E1500" s="4">
        <v>2</v>
      </c>
    </row>
    <row r="1501" spans="1:5" x14ac:dyDescent="0.45">
      <c r="A1501" s="4" t="s">
        <v>8219</v>
      </c>
      <c r="B1501" s="4">
        <v>46</v>
      </c>
      <c r="D1501" s="4" t="s">
        <v>8221</v>
      </c>
      <c r="E1501" s="4">
        <v>6</v>
      </c>
    </row>
    <row r="1502" spans="1:5" x14ac:dyDescent="0.45">
      <c r="A1502" s="4" t="s">
        <v>8219</v>
      </c>
      <c r="B1502" s="4">
        <v>24</v>
      </c>
      <c r="D1502" s="4" t="s">
        <v>8221</v>
      </c>
      <c r="E1502" s="4">
        <v>1</v>
      </c>
    </row>
    <row r="1503" spans="1:5" x14ac:dyDescent="0.45">
      <c r="A1503" s="4" t="s">
        <v>8219</v>
      </c>
      <c r="B1503" s="4">
        <v>97</v>
      </c>
      <c r="D1503" s="4" t="s">
        <v>8221</v>
      </c>
      <c r="E1503" s="4">
        <v>1</v>
      </c>
    </row>
    <row r="1504" spans="1:5" x14ac:dyDescent="0.45">
      <c r="A1504" s="4" t="s">
        <v>8219</v>
      </c>
      <c r="B1504" s="4">
        <v>59</v>
      </c>
      <c r="D1504" s="4" t="s">
        <v>8221</v>
      </c>
      <c r="E1504" s="4">
        <v>5</v>
      </c>
    </row>
    <row r="1505" spans="1:5" x14ac:dyDescent="0.45">
      <c r="A1505" s="4" t="s">
        <v>8219</v>
      </c>
      <c r="B1505" s="4">
        <v>1095</v>
      </c>
      <c r="D1505" s="4" t="s">
        <v>8221</v>
      </c>
      <c r="E1505" s="4">
        <v>0</v>
      </c>
    </row>
    <row r="1506" spans="1:5" x14ac:dyDescent="0.45">
      <c r="A1506" s="4" t="s">
        <v>8219</v>
      </c>
      <c r="B1506" s="4">
        <v>218</v>
      </c>
      <c r="D1506" s="4" t="s">
        <v>8221</v>
      </c>
      <c r="E1506" s="4">
        <v>3</v>
      </c>
    </row>
    <row r="1507" spans="1:5" x14ac:dyDescent="0.45">
      <c r="A1507" s="4" t="s">
        <v>8219</v>
      </c>
      <c r="B1507" s="4">
        <v>111</v>
      </c>
      <c r="D1507" s="4" t="s">
        <v>8221</v>
      </c>
      <c r="E1507" s="4">
        <v>8</v>
      </c>
    </row>
    <row r="1508" spans="1:5" x14ac:dyDescent="0.45">
      <c r="A1508" s="4" t="s">
        <v>8219</v>
      </c>
      <c r="B1508" s="4">
        <v>56</v>
      </c>
      <c r="D1508" s="4" t="s">
        <v>8221</v>
      </c>
      <c r="E1508" s="4">
        <v>3</v>
      </c>
    </row>
    <row r="1509" spans="1:5" x14ac:dyDescent="0.45">
      <c r="A1509" s="4" t="s">
        <v>8219</v>
      </c>
      <c r="B1509" s="4">
        <v>265</v>
      </c>
      <c r="D1509" s="4" t="s">
        <v>8221</v>
      </c>
      <c r="E1509" s="4">
        <v>8</v>
      </c>
    </row>
    <row r="1510" spans="1:5" x14ac:dyDescent="0.45">
      <c r="A1510" s="4" t="s">
        <v>8219</v>
      </c>
      <c r="B1510" s="4">
        <v>28</v>
      </c>
      <c r="D1510" s="4" t="s">
        <v>8221</v>
      </c>
      <c r="E1510" s="4">
        <v>1</v>
      </c>
    </row>
    <row r="1511" spans="1:5" x14ac:dyDescent="0.45">
      <c r="A1511" s="4" t="s">
        <v>8219</v>
      </c>
      <c r="B1511" s="4">
        <v>364</v>
      </c>
      <c r="D1511" s="4" t="s">
        <v>8221</v>
      </c>
      <c r="E1511" s="4">
        <v>4</v>
      </c>
    </row>
    <row r="1512" spans="1:5" x14ac:dyDescent="0.45">
      <c r="A1512" s="4" t="s">
        <v>8219</v>
      </c>
      <c r="B1512" s="4">
        <v>27</v>
      </c>
      <c r="D1512" s="4" t="s">
        <v>8221</v>
      </c>
      <c r="E1512" s="4">
        <v>8</v>
      </c>
    </row>
    <row r="1513" spans="1:5" x14ac:dyDescent="0.45">
      <c r="A1513" s="4" t="s">
        <v>8219</v>
      </c>
      <c r="B1513" s="4">
        <v>93</v>
      </c>
      <c r="D1513" s="4" t="s">
        <v>8221</v>
      </c>
      <c r="E1513" s="4">
        <v>1</v>
      </c>
    </row>
    <row r="1514" spans="1:5" x14ac:dyDescent="0.45">
      <c r="A1514" s="4" t="s">
        <v>8219</v>
      </c>
      <c r="B1514" s="4">
        <v>64</v>
      </c>
      <c r="D1514" s="4" t="s">
        <v>8221</v>
      </c>
      <c r="E1514" s="4">
        <v>5</v>
      </c>
    </row>
    <row r="1515" spans="1:5" x14ac:dyDescent="0.45">
      <c r="A1515" s="4" t="s">
        <v>8219</v>
      </c>
      <c r="B1515" s="4">
        <v>22</v>
      </c>
      <c r="D1515" s="4" t="s">
        <v>8221</v>
      </c>
      <c r="E1515" s="4">
        <v>0</v>
      </c>
    </row>
    <row r="1516" spans="1:5" x14ac:dyDescent="0.45">
      <c r="A1516" s="4" t="s">
        <v>8219</v>
      </c>
      <c r="B1516" s="4">
        <v>59</v>
      </c>
      <c r="D1516" s="4" t="s">
        <v>8221</v>
      </c>
      <c r="E1516" s="4">
        <v>0</v>
      </c>
    </row>
    <row r="1517" spans="1:5" x14ac:dyDescent="0.45">
      <c r="A1517" s="4" t="s">
        <v>8219</v>
      </c>
      <c r="B1517" s="4">
        <v>249</v>
      </c>
      <c r="D1517" s="4" t="s">
        <v>8221</v>
      </c>
      <c r="E1517" s="4">
        <v>1</v>
      </c>
    </row>
    <row r="1518" spans="1:5" x14ac:dyDescent="0.45">
      <c r="A1518" s="4" t="s">
        <v>8219</v>
      </c>
      <c r="B1518" s="4">
        <v>392</v>
      </c>
      <c r="D1518" s="4" t="s">
        <v>8221</v>
      </c>
      <c r="E1518" s="4">
        <v>0</v>
      </c>
    </row>
    <row r="1519" spans="1:5" x14ac:dyDescent="0.45">
      <c r="A1519" s="4" t="s">
        <v>8219</v>
      </c>
      <c r="B1519" s="4">
        <v>115</v>
      </c>
      <c r="D1519" s="4" t="s">
        <v>8221</v>
      </c>
      <c r="E1519" s="4">
        <v>0</v>
      </c>
    </row>
    <row r="1520" spans="1:5" x14ac:dyDescent="0.45">
      <c r="A1520" s="4" t="s">
        <v>8219</v>
      </c>
      <c r="B1520" s="4">
        <v>433</v>
      </c>
      <c r="D1520" s="4" t="s">
        <v>8221</v>
      </c>
      <c r="E1520" s="4">
        <v>6</v>
      </c>
    </row>
    <row r="1521" spans="1:5" x14ac:dyDescent="0.45">
      <c r="A1521" s="4" t="s">
        <v>8219</v>
      </c>
      <c r="B1521" s="4">
        <v>20</v>
      </c>
      <c r="D1521" s="4" t="s">
        <v>8221</v>
      </c>
      <c r="E1521" s="4">
        <v>6</v>
      </c>
    </row>
    <row r="1522" spans="1:5" x14ac:dyDescent="0.45">
      <c r="A1522" s="4" t="s">
        <v>8219</v>
      </c>
      <c r="B1522" s="4">
        <v>8</v>
      </c>
      <c r="D1522" s="4" t="s">
        <v>8221</v>
      </c>
      <c r="E1522" s="4">
        <v>14</v>
      </c>
    </row>
    <row r="1523" spans="1:5" x14ac:dyDescent="0.45">
      <c r="A1523" s="4" t="s">
        <v>8219</v>
      </c>
      <c r="B1523" s="4">
        <v>175</v>
      </c>
      <c r="D1523" s="4" t="s">
        <v>8221</v>
      </c>
      <c r="E1523" s="4">
        <v>6</v>
      </c>
    </row>
    <row r="1524" spans="1:5" x14ac:dyDescent="0.45">
      <c r="A1524" s="4" t="s">
        <v>8219</v>
      </c>
      <c r="B1524" s="4">
        <v>104</v>
      </c>
      <c r="D1524" s="4" t="s">
        <v>8221</v>
      </c>
      <c r="E1524" s="4">
        <v>33</v>
      </c>
    </row>
    <row r="1525" spans="1:5" x14ac:dyDescent="0.45">
      <c r="A1525" s="4" t="s">
        <v>8219</v>
      </c>
      <c r="B1525" s="4">
        <v>17</v>
      </c>
      <c r="D1525" s="4" t="s">
        <v>8221</v>
      </c>
      <c r="E1525" s="4">
        <v>4</v>
      </c>
    </row>
    <row r="1526" spans="1:5" x14ac:dyDescent="0.45">
      <c r="A1526" s="4" t="s">
        <v>8219</v>
      </c>
      <c r="B1526" s="4">
        <v>277</v>
      </c>
      <c r="D1526" s="4" t="s">
        <v>8221</v>
      </c>
      <c r="E1526" s="4">
        <v>1</v>
      </c>
    </row>
    <row r="1527" spans="1:5" x14ac:dyDescent="0.45">
      <c r="A1527" s="4" t="s">
        <v>8219</v>
      </c>
      <c r="B1527" s="4">
        <v>118</v>
      </c>
      <c r="D1527" s="4" t="s">
        <v>8221</v>
      </c>
      <c r="E1527" s="4">
        <v>0</v>
      </c>
    </row>
    <row r="1528" spans="1:5" x14ac:dyDescent="0.45">
      <c r="A1528" s="4" t="s">
        <v>8219</v>
      </c>
      <c r="B1528" s="4">
        <v>97</v>
      </c>
      <c r="D1528" s="4" t="s">
        <v>8221</v>
      </c>
      <c r="E1528" s="4">
        <v>6</v>
      </c>
    </row>
    <row r="1529" spans="1:5" x14ac:dyDescent="0.45">
      <c r="A1529" s="4" t="s">
        <v>8219</v>
      </c>
      <c r="B1529" s="4">
        <v>20</v>
      </c>
      <c r="D1529" s="4" t="s">
        <v>8221</v>
      </c>
      <c r="E1529" s="4">
        <v>6</v>
      </c>
    </row>
    <row r="1530" spans="1:5" x14ac:dyDescent="0.45">
      <c r="A1530" s="4" t="s">
        <v>8219</v>
      </c>
      <c r="B1530" s="4">
        <v>26</v>
      </c>
      <c r="D1530" s="4" t="s">
        <v>8221</v>
      </c>
      <c r="E1530" s="4">
        <v>1</v>
      </c>
    </row>
    <row r="1531" spans="1:5" x14ac:dyDescent="0.45">
      <c r="A1531" s="4" t="s">
        <v>8219</v>
      </c>
      <c r="B1531" s="4">
        <v>128</v>
      </c>
      <c r="D1531" s="4" t="s">
        <v>8221</v>
      </c>
      <c r="E1531" s="4">
        <v>3</v>
      </c>
    </row>
    <row r="1532" spans="1:5" x14ac:dyDescent="0.45">
      <c r="A1532" s="4" t="s">
        <v>8219</v>
      </c>
      <c r="B1532" s="4">
        <v>15</v>
      </c>
    </row>
    <row r="1533" spans="1:5" x14ac:dyDescent="0.45">
      <c r="A1533" s="4" t="s">
        <v>8219</v>
      </c>
      <c r="B1533" s="4">
        <v>25</v>
      </c>
    </row>
    <row r="1534" spans="1:5" x14ac:dyDescent="0.45">
      <c r="A1534" s="4" t="s">
        <v>8219</v>
      </c>
      <c r="B1534" s="4">
        <v>55</v>
      </c>
    </row>
    <row r="1535" spans="1:5" x14ac:dyDescent="0.45">
      <c r="A1535" s="4" t="s">
        <v>8219</v>
      </c>
      <c r="B1535" s="4">
        <v>107</v>
      </c>
    </row>
    <row r="1536" spans="1:5" x14ac:dyDescent="0.45">
      <c r="A1536" s="4" t="s">
        <v>8219</v>
      </c>
      <c r="B1536" s="4">
        <v>557</v>
      </c>
    </row>
    <row r="1537" spans="1:2" x14ac:dyDescent="0.45">
      <c r="A1537" s="4" t="s">
        <v>8219</v>
      </c>
      <c r="B1537" s="4">
        <v>40</v>
      </c>
    </row>
    <row r="1538" spans="1:2" x14ac:dyDescent="0.45">
      <c r="A1538" s="4" t="s">
        <v>8219</v>
      </c>
      <c r="B1538" s="4">
        <v>36</v>
      </c>
    </row>
    <row r="1539" spans="1:2" x14ac:dyDescent="0.45">
      <c r="A1539" s="4" t="s">
        <v>8219</v>
      </c>
      <c r="B1539" s="4">
        <v>159</v>
      </c>
    </row>
    <row r="1540" spans="1:2" x14ac:dyDescent="0.45">
      <c r="A1540" s="4" t="s">
        <v>8219</v>
      </c>
      <c r="B1540" s="4">
        <v>41</v>
      </c>
    </row>
    <row r="1541" spans="1:2" x14ac:dyDescent="0.45">
      <c r="A1541" s="4" t="s">
        <v>8219</v>
      </c>
      <c r="B1541" s="4">
        <v>226</v>
      </c>
    </row>
    <row r="1542" spans="1:2" x14ac:dyDescent="0.45">
      <c r="A1542" s="4" t="s">
        <v>8219</v>
      </c>
      <c r="B1542" s="4">
        <v>30</v>
      </c>
    </row>
    <row r="1543" spans="1:2" x14ac:dyDescent="0.45">
      <c r="A1543" s="4" t="s">
        <v>8219</v>
      </c>
      <c r="B1543" s="4">
        <v>103</v>
      </c>
    </row>
    <row r="1544" spans="1:2" x14ac:dyDescent="0.45">
      <c r="A1544" s="4" t="s">
        <v>8219</v>
      </c>
      <c r="B1544" s="4">
        <v>62</v>
      </c>
    </row>
    <row r="1545" spans="1:2" x14ac:dyDescent="0.45">
      <c r="A1545" s="4" t="s">
        <v>8219</v>
      </c>
      <c r="B1545" s="4">
        <v>6</v>
      </c>
    </row>
    <row r="1546" spans="1:2" x14ac:dyDescent="0.45">
      <c r="A1546" s="4" t="s">
        <v>8219</v>
      </c>
      <c r="B1546" s="4">
        <v>182</v>
      </c>
    </row>
    <row r="1547" spans="1:2" x14ac:dyDescent="0.45">
      <c r="A1547" s="4" t="s">
        <v>8219</v>
      </c>
      <c r="B1547" s="4">
        <v>145</v>
      </c>
    </row>
    <row r="1548" spans="1:2" x14ac:dyDescent="0.45">
      <c r="A1548" s="4" t="s">
        <v>8219</v>
      </c>
      <c r="B1548" s="4">
        <v>25</v>
      </c>
    </row>
    <row r="1549" spans="1:2" x14ac:dyDescent="0.45">
      <c r="A1549" s="4" t="s">
        <v>8219</v>
      </c>
      <c r="B1549" s="4">
        <v>320</v>
      </c>
    </row>
    <row r="1550" spans="1:2" x14ac:dyDescent="0.45">
      <c r="A1550" s="4" t="s">
        <v>8219</v>
      </c>
      <c r="B1550" s="4">
        <v>99</v>
      </c>
    </row>
    <row r="1551" spans="1:2" x14ac:dyDescent="0.45">
      <c r="A1551" s="4" t="s">
        <v>8219</v>
      </c>
      <c r="B1551" s="4">
        <v>348</v>
      </c>
    </row>
    <row r="1552" spans="1:2" x14ac:dyDescent="0.45">
      <c r="A1552" s="4" t="s">
        <v>8219</v>
      </c>
      <c r="B1552" s="4">
        <v>41</v>
      </c>
    </row>
    <row r="1553" spans="1:2" x14ac:dyDescent="0.45">
      <c r="A1553" s="4" t="s">
        <v>8219</v>
      </c>
      <c r="B1553" s="4">
        <v>29</v>
      </c>
    </row>
    <row r="1554" spans="1:2" x14ac:dyDescent="0.45">
      <c r="A1554" s="4" t="s">
        <v>8219</v>
      </c>
      <c r="B1554" s="4">
        <v>25</v>
      </c>
    </row>
    <row r="1555" spans="1:2" x14ac:dyDescent="0.45">
      <c r="A1555" s="4" t="s">
        <v>8219</v>
      </c>
      <c r="B1555" s="4">
        <v>23</v>
      </c>
    </row>
    <row r="1556" spans="1:2" x14ac:dyDescent="0.45">
      <c r="A1556" s="4" t="s">
        <v>8219</v>
      </c>
      <c r="B1556" s="4">
        <v>1260</v>
      </c>
    </row>
    <row r="1557" spans="1:2" x14ac:dyDescent="0.45">
      <c r="A1557" s="4" t="s">
        <v>8219</v>
      </c>
      <c r="B1557" s="4">
        <v>307</v>
      </c>
    </row>
    <row r="1558" spans="1:2" x14ac:dyDescent="0.45">
      <c r="A1558" s="4" t="s">
        <v>8219</v>
      </c>
      <c r="B1558" s="4">
        <v>329</v>
      </c>
    </row>
    <row r="1559" spans="1:2" x14ac:dyDescent="0.45">
      <c r="A1559" s="4" t="s">
        <v>8219</v>
      </c>
      <c r="B1559" s="4">
        <v>32</v>
      </c>
    </row>
    <row r="1560" spans="1:2" x14ac:dyDescent="0.45">
      <c r="A1560" s="4" t="s">
        <v>8219</v>
      </c>
      <c r="B1560" s="4">
        <v>27</v>
      </c>
    </row>
    <row r="1561" spans="1:2" x14ac:dyDescent="0.45">
      <c r="A1561" s="4" t="s">
        <v>8219</v>
      </c>
      <c r="B1561" s="4">
        <v>236</v>
      </c>
    </row>
    <row r="1562" spans="1:2" x14ac:dyDescent="0.45">
      <c r="A1562" s="4" t="s">
        <v>8219</v>
      </c>
      <c r="B1562" s="4">
        <v>42</v>
      </c>
    </row>
    <row r="1563" spans="1:2" x14ac:dyDescent="0.45">
      <c r="A1563" s="4" t="s">
        <v>8219</v>
      </c>
      <c r="B1563" s="4">
        <v>95</v>
      </c>
    </row>
    <row r="1564" spans="1:2" x14ac:dyDescent="0.45">
      <c r="A1564" s="4" t="s">
        <v>8219</v>
      </c>
      <c r="B1564" s="4">
        <v>37</v>
      </c>
    </row>
    <row r="1565" spans="1:2" x14ac:dyDescent="0.45">
      <c r="A1565" s="4" t="s">
        <v>8219</v>
      </c>
      <c r="B1565" s="4">
        <v>128</v>
      </c>
    </row>
    <row r="1566" spans="1:2" x14ac:dyDescent="0.45">
      <c r="A1566" s="4" t="s">
        <v>8219</v>
      </c>
      <c r="B1566" s="4">
        <v>156</v>
      </c>
    </row>
    <row r="1567" spans="1:2" x14ac:dyDescent="0.45">
      <c r="A1567" s="4" t="s">
        <v>8219</v>
      </c>
      <c r="B1567" s="4">
        <v>64</v>
      </c>
    </row>
    <row r="1568" spans="1:2" x14ac:dyDescent="0.45">
      <c r="A1568" s="4" t="s">
        <v>8219</v>
      </c>
      <c r="B1568" s="4">
        <v>58</v>
      </c>
    </row>
    <row r="1569" spans="1:2" x14ac:dyDescent="0.45">
      <c r="A1569" s="4" t="s">
        <v>8219</v>
      </c>
      <c r="B1569" s="4">
        <v>20</v>
      </c>
    </row>
    <row r="1570" spans="1:2" x14ac:dyDescent="0.45">
      <c r="A1570" s="4" t="s">
        <v>8219</v>
      </c>
      <c r="B1570" s="4">
        <v>47</v>
      </c>
    </row>
    <row r="1571" spans="1:2" x14ac:dyDescent="0.45">
      <c r="A1571" s="4" t="s">
        <v>8219</v>
      </c>
      <c r="B1571" s="4">
        <v>54</v>
      </c>
    </row>
    <row r="1572" spans="1:2" x14ac:dyDescent="0.45">
      <c r="A1572" s="4" t="s">
        <v>8219</v>
      </c>
      <c r="B1572" s="4">
        <v>9</v>
      </c>
    </row>
    <row r="1573" spans="1:2" x14ac:dyDescent="0.45">
      <c r="A1573" s="4" t="s">
        <v>8219</v>
      </c>
      <c r="B1573" s="4">
        <v>213</v>
      </c>
    </row>
    <row r="1574" spans="1:2" x14ac:dyDescent="0.45">
      <c r="A1574" s="4" t="s">
        <v>8219</v>
      </c>
      <c r="B1574" s="4">
        <v>57</v>
      </c>
    </row>
    <row r="1575" spans="1:2" x14ac:dyDescent="0.45">
      <c r="A1575" s="4" t="s">
        <v>8219</v>
      </c>
      <c r="B1575" s="4">
        <v>25</v>
      </c>
    </row>
    <row r="1576" spans="1:2" x14ac:dyDescent="0.45">
      <c r="A1576" s="4" t="s">
        <v>8219</v>
      </c>
      <c r="B1576" s="4">
        <v>104</v>
      </c>
    </row>
    <row r="1577" spans="1:2" x14ac:dyDescent="0.45">
      <c r="A1577" s="4" t="s">
        <v>8219</v>
      </c>
      <c r="B1577" s="4">
        <v>34</v>
      </c>
    </row>
    <row r="1578" spans="1:2" x14ac:dyDescent="0.45">
      <c r="A1578" s="4" t="s">
        <v>8219</v>
      </c>
      <c r="B1578" s="4">
        <v>67</v>
      </c>
    </row>
    <row r="1579" spans="1:2" x14ac:dyDescent="0.45">
      <c r="A1579" s="4" t="s">
        <v>8219</v>
      </c>
      <c r="B1579" s="4">
        <v>241</v>
      </c>
    </row>
    <row r="1580" spans="1:2" x14ac:dyDescent="0.45">
      <c r="A1580" s="4" t="s">
        <v>8219</v>
      </c>
      <c r="B1580" s="4">
        <v>123</v>
      </c>
    </row>
    <row r="1581" spans="1:2" x14ac:dyDescent="0.45">
      <c r="A1581" s="4" t="s">
        <v>8219</v>
      </c>
      <c r="B1581" s="4">
        <v>302</v>
      </c>
    </row>
    <row r="1582" spans="1:2" x14ac:dyDescent="0.45">
      <c r="A1582" s="4" t="s">
        <v>8219</v>
      </c>
      <c r="B1582" s="4">
        <v>89</v>
      </c>
    </row>
    <row r="1583" spans="1:2" x14ac:dyDescent="0.45">
      <c r="A1583" s="4" t="s">
        <v>8219</v>
      </c>
      <c r="B1583" s="4">
        <v>41</v>
      </c>
    </row>
    <row r="1584" spans="1:2" x14ac:dyDescent="0.45">
      <c r="A1584" s="4" t="s">
        <v>8219</v>
      </c>
      <c r="B1584" s="4">
        <v>69</v>
      </c>
    </row>
    <row r="1585" spans="1:2" x14ac:dyDescent="0.45">
      <c r="A1585" s="4" t="s">
        <v>8219</v>
      </c>
      <c r="B1585" s="4">
        <v>52</v>
      </c>
    </row>
    <row r="1586" spans="1:2" x14ac:dyDescent="0.45">
      <c r="A1586" s="4" t="s">
        <v>8219</v>
      </c>
      <c r="B1586" s="4">
        <v>57</v>
      </c>
    </row>
    <row r="1587" spans="1:2" x14ac:dyDescent="0.45">
      <c r="A1587" s="4" t="s">
        <v>8219</v>
      </c>
      <c r="B1587" s="4">
        <v>74</v>
      </c>
    </row>
    <row r="1588" spans="1:2" x14ac:dyDescent="0.45">
      <c r="A1588" s="4" t="s">
        <v>8219</v>
      </c>
      <c r="B1588" s="4">
        <v>63</v>
      </c>
    </row>
    <row r="1589" spans="1:2" x14ac:dyDescent="0.45">
      <c r="A1589" s="4" t="s">
        <v>8219</v>
      </c>
      <c r="B1589" s="4">
        <v>72</v>
      </c>
    </row>
    <row r="1590" spans="1:2" x14ac:dyDescent="0.45">
      <c r="A1590" s="4" t="s">
        <v>8219</v>
      </c>
      <c r="B1590" s="4">
        <v>71</v>
      </c>
    </row>
    <row r="1591" spans="1:2" x14ac:dyDescent="0.45">
      <c r="A1591" s="4" t="s">
        <v>8219</v>
      </c>
      <c r="B1591" s="4">
        <v>21</v>
      </c>
    </row>
    <row r="1592" spans="1:2" x14ac:dyDescent="0.45">
      <c r="A1592" s="4" t="s">
        <v>8219</v>
      </c>
      <c r="B1592" s="4">
        <v>930</v>
      </c>
    </row>
    <row r="1593" spans="1:2" x14ac:dyDescent="0.45">
      <c r="A1593" s="4" t="s">
        <v>8219</v>
      </c>
      <c r="B1593" s="4">
        <v>55</v>
      </c>
    </row>
    <row r="1594" spans="1:2" x14ac:dyDescent="0.45">
      <c r="A1594" s="4" t="s">
        <v>8219</v>
      </c>
      <c r="B1594" s="4">
        <v>61</v>
      </c>
    </row>
    <row r="1595" spans="1:2" x14ac:dyDescent="0.45">
      <c r="A1595" s="4" t="s">
        <v>8219</v>
      </c>
      <c r="B1595" s="4">
        <v>82</v>
      </c>
    </row>
    <row r="1596" spans="1:2" x14ac:dyDescent="0.45">
      <c r="A1596" s="4" t="s">
        <v>8219</v>
      </c>
      <c r="B1596" s="4">
        <v>71</v>
      </c>
    </row>
    <row r="1597" spans="1:2" x14ac:dyDescent="0.45">
      <c r="A1597" s="4" t="s">
        <v>8219</v>
      </c>
      <c r="B1597" s="4">
        <v>117</v>
      </c>
    </row>
    <row r="1598" spans="1:2" x14ac:dyDescent="0.45">
      <c r="A1598" s="4" t="s">
        <v>8219</v>
      </c>
      <c r="B1598" s="4">
        <v>29</v>
      </c>
    </row>
    <row r="1599" spans="1:2" x14ac:dyDescent="0.45">
      <c r="A1599" s="4" t="s">
        <v>8219</v>
      </c>
      <c r="B1599" s="4">
        <v>74</v>
      </c>
    </row>
    <row r="1600" spans="1:2" x14ac:dyDescent="0.45">
      <c r="A1600" s="4" t="s">
        <v>8219</v>
      </c>
      <c r="B1600" s="4">
        <v>23</v>
      </c>
    </row>
    <row r="1601" spans="1:2" x14ac:dyDescent="0.45">
      <c r="A1601" s="4" t="s">
        <v>8219</v>
      </c>
      <c r="B1601" s="4">
        <v>60</v>
      </c>
    </row>
    <row r="1602" spans="1:2" x14ac:dyDescent="0.45">
      <c r="A1602" s="4" t="s">
        <v>8219</v>
      </c>
      <c r="B1602" s="4">
        <v>55</v>
      </c>
    </row>
    <row r="1603" spans="1:2" x14ac:dyDescent="0.45">
      <c r="A1603" s="4" t="s">
        <v>8219</v>
      </c>
      <c r="B1603" s="4">
        <v>51</v>
      </c>
    </row>
    <row r="1604" spans="1:2" x14ac:dyDescent="0.45">
      <c r="A1604" s="4" t="s">
        <v>8219</v>
      </c>
      <c r="B1604" s="4">
        <v>78</v>
      </c>
    </row>
    <row r="1605" spans="1:2" x14ac:dyDescent="0.45">
      <c r="A1605" s="4" t="s">
        <v>8219</v>
      </c>
      <c r="B1605" s="4">
        <v>62</v>
      </c>
    </row>
    <row r="1606" spans="1:2" x14ac:dyDescent="0.45">
      <c r="A1606" s="4" t="s">
        <v>8219</v>
      </c>
      <c r="B1606" s="4">
        <v>45</v>
      </c>
    </row>
    <row r="1607" spans="1:2" x14ac:dyDescent="0.45">
      <c r="A1607" s="4" t="s">
        <v>8219</v>
      </c>
      <c r="B1607" s="4">
        <v>15</v>
      </c>
    </row>
    <row r="1608" spans="1:2" x14ac:dyDescent="0.45">
      <c r="A1608" s="4" t="s">
        <v>8219</v>
      </c>
      <c r="B1608" s="4">
        <v>151</v>
      </c>
    </row>
    <row r="1609" spans="1:2" x14ac:dyDescent="0.45">
      <c r="A1609" s="4" t="s">
        <v>8219</v>
      </c>
      <c r="B1609" s="4">
        <v>68</v>
      </c>
    </row>
    <row r="1610" spans="1:2" x14ac:dyDescent="0.45">
      <c r="A1610" s="4" t="s">
        <v>8219</v>
      </c>
      <c r="B1610" s="4">
        <v>46</v>
      </c>
    </row>
    <row r="1611" spans="1:2" x14ac:dyDescent="0.45">
      <c r="A1611" s="4" t="s">
        <v>8219</v>
      </c>
      <c r="B1611" s="4">
        <v>24</v>
      </c>
    </row>
    <row r="1612" spans="1:2" x14ac:dyDescent="0.45">
      <c r="A1612" s="4" t="s">
        <v>8219</v>
      </c>
      <c r="B1612" s="4">
        <v>70</v>
      </c>
    </row>
    <row r="1613" spans="1:2" x14ac:dyDescent="0.45">
      <c r="A1613" s="4" t="s">
        <v>8219</v>
      </c>
      <c r="B1613" s="4">
        <v>244</v>
      </c>
    </row>
    <row r="1614" spans="1:2" x14ac:dyDescent="0.45">
      <c r="A1614" s="4" t="s">
        <v>8219</v>
      </c>
      <c r="B1614" s="4">
        <v>82</v>
      </c>
    </row>
    <row r="1615" spans="1:2" x14ac:dyDescent="0.45">
      <c r="A1615" s="4" t="s">
        <v>8219</v>
      </c>
      <c r="B1615" s="4">
        <v>226</v>
      </c>
    </row>
    <row r="1616" spans="1:2" x14ac:dyDescent="0.45">
      <c r="A1616" s="4" t="s">
        <v>8219</v>
      </c>
      <c r="B1616" s="4">
        <v>60</v>
      </c>
    </row>
    <row r="1617" spans="1:2" x14ac:dyDescent="0.45">
      <c r="A1617" s="4" t="s">
        <v>8219</v>
      </c>
      <c r="B1617" s="4">
        <v>322</v>
      </c>
    </row>
    <row r="1618" spans="1:2" x14ac:dyDescent="0.45">
      <c r="A1618" s="4" t="s">
        <v>8219</v>
      </c>
      <c r="B1618" s="4">
        <v>94</v>
      </c>
    </row>
    <row r="1619" spans="1:2" x14ac:dyDescent="0.45">
      <c r="A1619" s="4" t="s">
        <v>8219</v>
      </c>
      <c r="B1619" s="4">
        <v>47</v>
      </c>
    </row>
    <row r="1620" spans="1:2" x14ac:dyDescent="0.45">
      <c r="A1620" s="4" t="s">
        <v>8219</v>
      </c>
      <c r="B1620" s="4">
        <v>115</v>
      </c>
    </row>
    <row r="1621" spans="1:2" x14ac:dyDescent="0.45">
      <c r="A1621" s="4" t="s">
        <v>8219</v>
      </c>
      <c r="B1621" s="4">
        <v>134</v>
      </c>
    </row>
    <row r="1622" spans="1:2" x14ac:dyDescent="0.45">
      <c r="A1622" s="4" t="s">
        <v>8219</v>
      </c>
      <c r="B1622" s="4">
        <v>35</v>
      </c>
    </row>
    <row r="1623" spans="1:2" x14ac:dyDescent="0.45">
      <c r="A1623" s="4" t="s">
        <v>8219</v>
      </c>
      <c r="B1623" s="4">
        <v>104</v>
      </c>
    </row>
    <row r="1624" spans="1:2" x14ac:dyDescent="0.45">
      <c r="A1624" s="4" t="s">
        <v>8219</v>
      </c>
      <c r="B1624" s="4">
        <v>184</v>
      </c>
    </row>
    <row r="1625" spans="1:2" x14ac:dyDescent="0.45">
      <c r="A1625" s="4" t="s">
        <v>8219</v>
      </c>
      <c r="B1625" s="4">
        <v>119</v>
      </c>
    </row>
    <row r="1626" spans="1:2" x14ac:dyDescent="0.45">
      <c r="A1626" s="4" t="s">
        <v>8219</v>
      </c>
      <c r="B1626" s="4">
        <v>59</v>
      </c>
    </row>
    <row r="1627" spans="1:2" x14ac:dyDescent="0.45">
      <c r="A1627" s="4" t="s">
        <v>8219</v>
      </c>
      <c r="B1627" s="4">
        <v>113</v>
      </c>
    </row>
    <row r="1628" spans="1:2" x14ac:dyDescent="0.45">
      <c r="A1628" s="4" t="s">
        <v>8219</v>
      </c>
      <c r="B1628" s="4">
        <v>84</v>
      </c>
    </row>
    <row r="1629" spans="1:2" x14ac:dyDescent="0.45">
      <c r="A1629" s="4" t="s">
        <v>8219</v>
      </c>
      <c r="B1629" s="4">
        <v>74</v>
      </c>
    </row>
    <row r="1630" spans="1:2" x14ac:dyDescent="0.45">
      <c r="A1630" s="4" t="s">
        <v>8219</v>
      </c>
      <c r="B1630" s="4">
        <v>216</v>
      </c>
    </row>
    <row r="1631" spans="1:2" x14ac:dyDescent="0.45">
      <c r="A1631" s="4" t="s">
        <v>8219</v>
      </c>
      <c r="B1631" s="4">
        <v>39</v>
      </c>
    </row>
    <row r="1632" spans="1:2" x14ac:dyDescent="0.45">
      <c r="A1632" s="4" t="s">
        <v>8219</v>
      </c>
      <c r="B1632" s="4">
        <v>21</v>
      </c>
    </row>
    <row r="1633" spans="1:2" x14ac:dyDescent="0.45">
      <c r="A1633" s="4" t="s">
        <v>8219</v>
      </c>
      <c r="B1633" s="4">
        <v>30</v>
      </c>
    </row>
    <row r="1634" spans="1:2" x14ac:dyDescent="0.45">
      <c r="A1634" s="4" t="s">
        <v>8219</v>
      </c>
      <c r="B1634" s="4">
        <v>37</v>
      </c>
    </row>
    <row r="1635" spans="1:2" x14ac:dyDescent="0.45">
      <c r="A1635" s="4" t="s">
        <v>8219</v>
      </c>
      <c r="B1635" s="4">
        <v>202</v>
      </c>
    </row>
    <row r="1636" spans="1:2" x14ac:dyDescent="0.45">
      <c r="A1636" s="4" t="s">
        <v>8219</v>
      </c>
      <c r="B1636" s="4">
        <v>37</v>
      </c>
    </row>
    <row r="1637" spans="1:2" x14ac:dyDescent="0.45">
      <c r="A1637" s="4" t="s">
        <v>8219</v>
      </c>
      <c r="B1637" s="4">
        <v>28</v>
      </c>
    </row>
    <row r="1638" spans="1:2" x14ac:dyDescent="0.45">
      <c r="A1638" s="4" t="s">
        <v>8219</v>
      </c>
      <c r="B1638" s="4">
        <v>26</v>
      </c>
    </row>
    <row r="1639" spans="1:2" x14ac:dyDescent="0.45">
      <c r="A1639" s="4" t="s">
        <v>8219</v>
      </c>
      <c r="B1639" s="4">
        <v>61</v>
      </c>
    </row>
    <row r="1640" spans="1:2" x14ac:dyDescent="0.45">
      <c r="A1640" s="4" t="s">
        <v>8219</v>
      </c>
      <c r="B1640" s="4">
        <v>115</v>
      </c>
    </row>
    <row r="1641" spans="1:2" x14ac:dyDescent="0.45">
      <c r="A1641" s="4" t="s">
        <v>8219</v>
      </c>
      <c r="B1641" s="4">
        <v>181</v>
      </c>
    </row>
    <row r="1642" spans="1:2" x14ac:dyDescent="0.45">
      <c r="A1642" s="4" t="s">
        <v>8219</v>
      </c>
      <c r="B1642" s="4">
        <v>110</v>
      </c>
    </row>
    <row r="1643" spans="1:2" x14ac:dyDescent="0.45">
      <c r="A1643" s="4" t="s">
        <v>8219</v>
      </c>
      <c r="B1643" s="4">
        <v>269</v>
      </c>
    </row>
    <row r="1644" spans="1:2" x14ac:dyDescent="0.45">
      <c r="A1644" s="4" t="s">
        <v>8219</v>
      </c>
      <c r="B1644" s="4">
        <v>79</v>
      </c>
    </row>
    <row r="1645" spans="1:2" x14ac:dyDescent="0.45">
      <c r="A1645" s="4" t="s">
        <v>8219</v>
      </c>
      <c r="B1645" s="4">
        <v>104</v>
      </c>
    </row>
    <row r="1646" spans="1:2" x14ac:dyDescent="0.45">
      <c r="A1646" s="4" t="s">
        <v>8219</v>
      </c>
      <c r="B1646" s="4">
        <v>34</v>
      </c>
    </row>
    <row r="1647" spans="1:2" x14ac:dyDescent="0.45">
      <c r="A1647" s="4" t="s">
        <v>8219</v>
      </c>
      <c r="B1647" s="4">
        <v>167</v>
      </c>
    </row>
    <row r="1648" spans="1:2" x14ac:dyDescent="0.45">
      <c r="A1648" s="4" t="s">
        <v>8219</v>
      </c>
      <c r="B1648" s="4">
        <v>183</v>
      </c>
    </row>
    <row r="1649" spans="1:2" x14ac:dyDescent="0.45">
      <c r="A1649" s="4" t="s">
        <v>8219</v>
      </c>
      <c r="B1649" s="4">
        <v>71</v>
      </c>
    </row>
    <row r="1650" spans="1:2" x14ac:dyDescent="0.45">
      <c r="A1650" s="4" t="s">
        <v>8219</v>
      </c>
      <c r="B1650" s="4">
        <v>69</v>
      </c>
    </row>
    <row r="1651" spans="1:2" x14ac:dyDescent="0.45">
      <c r="A1651" s="4" t="s">
        <v>8219</v>
      </c>
      <c r="B1651" s="4">
        <v>270</v>
      </c>
    </row>
    <row r="1652" spans="1:2" x14ac:dyDescent="0.45">
      <c r="A1652" s="4" t="s">
        <v>8219</v>
      </c>
      <c r="B1652" s="4">
        <v>193</v>
      </c>
    </row>
    <row r="1653" spans="1:2" x14ac:dyDescent="0.45">
      <c r="A1653" s="4" t="s">
        <v>8219</v>
      </c>
      <c r="B1653" s="4">
        <v>57</v>
      </c>
    </row>
    <row r="1654" spans="1:2" x14ac:dyDescent="0.45">
      <c r="A1654" s="4" t="s">
        <v>8219</v>
      </c>
      <c r="B1654" s="4">
        <v>200</v>
      </c>
    </row>
    <row r="1655" spans="1:2" x14ac:dyDescent="0.45">
      <c r="A1655" s="4" t="s">
        <v>8219</v>
      </c>
      <c r="B1655" s="4">
        <v>88</v>
      </c>
    </row>
    <row r="1656" spans="1:2" x14ac:dyDescent="0.45">
      <c r="A1656" s="4" t="s">
        <v>8219</v>
      </c>
      <c r="B1656" s="4">
        <v>213</v>
      </c>
    </row>
    <row r="1657" spans="1:2" x14ac:dyDescent="0.45">
      <c r="A1657" s="4" t="s">
        <v>8219</v>
      </c>
      <c r="B1657" s="4">
        <v>20</v>
      </c>
    </row>
    <row r="1658" spans="1:2" x14ac:dyDescent="0.45">
      <c r="A1658" s="4" t="s">
        <v>8219</v>
      </c>
      <c r="B1658" s="4">
        <v>50</v>
      </c>
    </row>
    <row r="1659" spans="1:2" x14ac:dyDescent="0.45">
      <c r="A1659" s="4" t="s">
        <v>8219</v>
      </c>
      <c r="B1659" s="4">
        <v>115</v>
      </c>
    </row>
    <row r="1660" spans="1:2" x14ac:dyDescent="0.45">
      <c r="A1660" s="4" t="s">
        <v>8219</v>
      </c>
      <c r="B1660" s="4">
        <v>186</v>
      </c>
    </row>
    <row r="1661" spans="1:2" x14ac:dyDescent="0.45">
      <c r="A1661" s="4" t="s">
        <v>8219</v>
      </c>
      <c r="B1661" s="4">
        <v>18</v>
      </c>
    </row>
    <row r="1662" spans="1:2" x14ac:dyDescent="0.45">
      <c r="A1662" s="4" t="s">
        <v>8219</v>
      </c>
      <c r="B1662" s="4">
        <v>176</v>
      </c>
    </row>
    <row r="1663" spans="1:2" x14ac:dyDescent="0.45">
      <c r="A1663" s="4" t="s">
        <v>8219</v>
      </c>
      <c r="B1663" s="4">
        <v>41</v>
      </c>
    </row>
    <row r="1664" spans="1:2" x14ac:dyDescent="0.45">
      <c r="A1664" s="4" t="s">
        <v>8219</v>
      </c>
      <c r="B1664" s="4">
        <v>75</v>
      </c>
    </row>
    <row r="1665" spans="1:2" x14ac:dyDescent="0.45">
      <c r="A1665" s="4" t="s">
        <v>8219</v>
      </c>
      <c r="B1665" s="4">
        <v>97</v>
      </c>
    </row>
    <row r="1666" spans="1:2" x14ac:dyDescent="0.45">
      <c r="A1666" s="4" t="s">
        <v>8219</v>
      </c>
      <c r="B1666" s="4">
        <v>73</v>
      </c>
    </row>
    <row r="1667" spans="1:2" x14ac:dyDescent="0.45">
      <c r="A1667" s="4" t="s">
        <v>8219</v>
      </c>
      <c r="B1667" s="4">
        <v>49</v>
      </c>
    </row>
    <row r="1668" spans="1:2" x14ac:dyDescent="0.45">
      <c r="A1668" s="4" t="s">
        <v>8219</v>
      </c>
      <c r="B1668" s="4">
        <v>134</v>
      </c>
    </row>
    <row r="1669" spans="1:2" x14ac:dyDescent="0.45">
      <c r="A1669" s="4" t="s">
        <v>8219</v>
      </c>
      <c r="B1669" s="4">
        <v>68</v>
      </c>
    </row>
    <row r="1670" spans="1:2" x14ac:dyDescent="0.45">
      <c r="A1670" s="4" t="s">
        <v>8219</v>
      </c>
      <c r="B1670" s="4">
        <v>49</v>
      </c>
    </row>
    <row r="1671" spans="1:2" x14ac:dyDescent="0.45">
      <c r="A1671" s="4" t="s">
        <v>8219</v>
      </c>
      <c r="B1671" s="4">
        <v>63</v>
      </c>
    </row>
    <row r="1672" spans="1:2" x14ac:dyDescent="0.45">
      <c r="A1672" s="4" t="s">
        <v>8219</v>
      </c>
      <c r="B1672" s="4">
        <v>163</v>
      </c>
    </row>
    <row r="1673" spans="1:2" x14ac:dyDescent="0.45">
      <c r="A1673" s="4" t="s">
        <v>8219</v>
      </c>
      <c r="B1673" s="4">
        <v>288</v>
      </c>
    </row>
    <row r="1674" spans="1:2" x14ac:dyDescent="0.45">
      <c r="A1674" s="4" t="s">
        <v>8219</v>
      </c>
      <c r="B1674" s="4">
        <v>42</v>
      </c>
    </row>
    <row r="1675" spans="1:2" x14ac:dyDescent="0.45">
      <c r="A1675" s="4" t="s">
        <v>8219</v>
      </c>
      <c r="B1675" s="4">
        <v>70</v>
      </c>
    </row>
    <row r="1676" spans="1:2" x14ac:dyDescent="0.45">
      <c r="A1676" s="4" t="s">
        <v>8219</v>
      </c>
      <c r="B1676" s="4">
        <v>30</v>
      </c>
    </row>
    <row r="1677" spans="1:2" x14ac:dyDescent="0.45">
      <c r="A1677" s="4" t="s">
        <v>8219</v>
      </c>
      <c r="B1677" s="4">
        <v>51</v>
      </c>
    </row>
    <row r="1678" spans="1:2" x14ac:dyDescent="0.45">
      <c r="A1678" s="4" t="s">
        <v>8219</v>
      </c>
      <c r="B1678" s="4">
        <v>145</v>
      </c>
    </row>
    <row r="1679" spans="1:2" x14ac:dyDescent="0.45">
      <c r="A1679" s="4" t="s">
        <v>8219</v>
      </c>
      <c r="B1679" s="4">
        <v>21</v>
      </c>
    </row>
    <row r="1680" spans="1:2" x14ac:dyDescent="0.45">
      <c r="A1680" s="4" t="s">
        <v>8219</v>
      </c>
      <c r="B1680" s="4">
        <v>286</v>
      </c>
    </row>
    <row r="1681" spans="1:2" x14ac:dyDescent="0.45">
      <c r="A1681" s="4" t="s">
        <v>8219</v>
      </c>
      <c r="B1681" s="4">
        <v>12</v>
      </c>
    </row>
    <row r="1682" spans="1:2" x14ac:dyDescent="0.45">
      <c r="A1682" s="4" t="s">
        <v>8219</v>
      </c>
      <c r="B1682" s="4">
        <v>100</v>
      </c>
    </row>
    <row r="1683" spans="1:2" x14ac:dyDescent="0.45">
      <c r="A1683" s="4" t="s">
        <v>8219</v>
      </c>
      <c r="B1683" s="4">
        <v>100</v>
      </c>
    </row>
    <row r="1684" spans="1:2" x14ac:dyDescent="0.45">
      <c r="A1684" s="4" t="s">
        <v>8219</v>
      </c>
      <c r="B1684" s="4">
        <v>34</v>
      </c>
    </row>
    <row r="1685" spans="1:2" x14ac:dyDescent="0.45">
      <c r="A1685" s="4" t="s">
        <v>8219</v>
      </c>
      <c r="B1685" s="4">
        <v>63</v>
      </c>
    </row>
    <row r="1686" spans="1:2" x14ac:dyDescent="0.45">
      <c r="A1686" s="4" t="s">
        <v>8219</v>
      </c>
      <c r="B1686" s="4">
        <v>30</v>
      </c>
    </row>
    <row r="1687" spans="1:2" x14ac:dyDescent="0.45">
      <c r="A1687" s="4" t="s">
        <v>8219</v>
      </c>
      <c r="B1687" s="4">
        <v>47</v>
      </c>
    </row>
    <row r="1688" spans="1:2" x14ac:dyDescent="0.45">
      <c r="A1688" s="4" t="s">
        <v>8219</v>
      </c>
      <c r="B1688" s="4">
        <v>237</v>
      </c>
    </row>
    <row r="1689" spans="1:2" x14ac:dyDescent="0.45">
      <c r="A1689" s="4" t="s">
        <v>8219</v>
      </c>
      <c r="B1689" s="4">
        <v>47</v>
      </c>
    </row>
    <row r="1690" spans="1:2" x14ac:dyDescent="0.45">
      <c r="A1690" s="4" t="s">
        <v>8219</v>
      </c>
      <c r="B1690" s="4">
        <v>15</v>
      </c>
    </row>
    <row r="1691" spans="1:2" x14ac:dyDescent="0.45">
      <c r="A1691" s="4" t="s">
        <v>8219</v>
      </c>
      <c r="B1691" s="4">
        <v>81</v>
      </c>
    </row>
    <row r="1692" spans="1:2" x14ac:dyDescent="0.45">
      <c r="A1692" s="4" t="s">
        <v>8219</v>
      </c>
      <c r="B1692" s="4">
        <v>122</v>
      </c>
    </row>
    <row r="1693" spans="1:2" x14ac:dyDescent="0.45">
      <c r="A1693" s="4" t="s">
        <v>8219</v>
      </c>
      <c r="B1693" s="4">
        <v>34</v>
      </c>
    </row>
    <row r="1694" spans="1:2" x14ac:dyDescent="0.45">
      <c r="A1694" s="4" t="s">
        <v>8219</v>
      </c>
      <c r="B1694" s="4">
        <v>207</v>
      </c>
    </row>
    <row r="1695" spans="1:2" x14ac:dyDescent="0.45">
      <c r="A1695" s="4" t="s">
        <v>8219</v>
      </c>
      <c r="B1695" s="4">
        <v>25</v>
      </c>
    </row>
    <row r="1696" spans="1:2" x14ac:dyDescent="0.45">
      <c r="A1696" s="4" t="s">
        <v>8219</v>
      </c>
      <c r="B1696" s="4">
        <v>72</v>
      </c>
    </row>
    <row r="1697" spans="1:2" x14ac:dyDescent="0.45">
      <c r="A1697" s="4" t="s">
        <v>8219</v>
      </c>
      <c r="B1697" s="4">
        <v>14</v>
      </c>
    </row>
    <row r="1698" spans="1:2" x14ac:dyDescent="0.45">
      <c r="A1698" s="4" t="s">
        <v>8219</v>
      </c>
      <c r="B1698" s="4">
        <v>15</v>
      </c>
    </row>
    <row r="1699" spans="1:2" x14ac:dyDescent="0.45">
      <c r="A1699" s="4" t="s">
        <v>8219</v>
      </c>
      <c r="B1699" s="4">
        <v>91</v>
      </c>
    </row>
    <row r="1700" spans="1:2" x14ac:dyDescent="0.45">
      <c r="A1700" s="4" t="s">
        <v>8219</v>
      </c>
      <c r="B1700" s="4">
        <v>24</v>
      </c>
    </row>
    <row r="1701" spans="1:2" x14ac:dyDescent="0.45">
      <c r="A1701" s="4" t="s">
        <v>8219</v>
      </c>
      <c r="B1701" s="4">
        <v>27</v>
      </c>
    </row>
    <row r="1702" spans="1:2" x14ac:dyDescent="0.45">
      <c r="A1702" s="4" t="s">
        <v>8219</v>
      </c>
      <c r="B1702" s="4">
        <v>47</v>
      </c>
    </row>
    <row r="1703" spans="1:2" x14ac:dyDescent="0.45">
      <c r="A1703" s="4" t="s">
        <v>8219</v>
      </c>
      <c r="B1703" s="4">
        <v>44</v>
      </c>
    </row>
    <row r="1704" spans="1:2" x14ac:dyDescent="0.45">
      <c r="A1704" s="4" t="s">
        <v>8219</v>
      </c>
      <c r="B1704" s="4">
        <v>72</v>
      </c>
    </row>
    <row r="1705" spans="1:2" x14ac:dyDescent="0.45">
      <c r="A1705" s="4" t="s">
        <v>8219</v>
      </c>
      <c r="B1705" s="4">
        <v>63</v>
      </c>
    </row>
    <row r="1706" spans="1:2" x14ac:dyDescent="0.45">
      <c r="A1706" s="4" t="s">
        <v>8219</v>
      </c>
      <c r="B1706" s="4">
        <v>88</v>
      </c>
    </row>
    <row r="1707" spans="1:2" x14ac:dyDescent="0.45">
      <c r="A1707" s="4" t="s">
        <v>8219</v>
      </c>
      <c r="B1707" s="4">
        <v>70</v>
      </c>
    </row>
    <row r="1708" spans="1:2" x14ac:dyDescent="0.45">
      <c r="A1708" s="4" t="s">
        <v>8219</v>
      </c>
      <c r="B1708" s="4">
        <v>50</v>
      </c>
    </row>
    <row r="1709" spans="1:2" x14ac:dyDescent="0.45">
      <c r="A1709" s="4" t="s">
        <v>8219</v>
      </c>
      <c r="B1709" s="4">
        <v>35</v>
      </c>
    </row>
    <row r="1710" spans="1:2" x14ac:dyDescent="0.45">
      <c r="A1710" s="4" t="s">
        <v>8219</v>
      </c>
      <c r="B1710" s="4">
        <v>175</v>
      </c>
    </row>
    <row r="1711" spans="1:2" x14ac:dyDescent="0.45">
      <c r="A1711" s="4" t="s">
        <v>8219</v>
      </c>
      <c r="B1711" s="4">
        <v>20</v>
      </c>
    </row>
    <row r="1712" spans="1:2" x14ac:dyDescent="0.45">
      <c r="A1712" s="4" t="s">
        <v>8219</v>
      </c>
      <c r="B1712" s="4">
        <v>54</v>
      </c>
    </row>
    <row r="1713" spans="1:2" x14ac:dyDescent="0.45">
      <c r="A1713" s="4" t="s">
        <v>8219</v>
      </c>
      <c r="B1713" s="4">
        <v>20</v>
      </c>
    </row>
    <row r="1714" spans="1:2" x14ac:dyDescent="0.45">
      <c r="A1714" s="4" t="s">
        <v>8219</v>
      </c>
      <c r="B1714" s="4">
        <v>57</v>
      </c>
    </row>
    <row r="1715" spans="1:2" x14ac:dyDescent="0.45">
      <c r="A1715" s="4" t="s">
        <v>8219</v>
      </c>
      <c r="B1715" s="4">
        <v>31</v>
      </c>
    </row>
    <row r="1716" spans="1:2" x14ac:dyDescent="0.45">
      <c r="A1716" s="4" t="s">
        <v>8219</v>
      </c>
      <c r="B1716" s="4">
        <v>31</v>
      </c>
    </row>
    <row r="1717" spans="1:2" x14ac:dyDescent="0.45">
      <c r="A1717" s="4" t="s">
        <v>8219</v>
      </c>
      <c r="B1717" s="4">
        <v>45</v>
      </c>
    </row>
    <row r="1718" spans="1:2" x14ac:dyDescent="0.45">
      <c r="A1718" s="4" t="s">
        <v>8219</v>
      </c>
      <c r="B1718" s="4">
        <v>41</v>
      </c>
    </row>
    <row r="1719" spans="1:2" x14ac:dyDescent="0.45">
      <c r="A1719" s="4" t="s">
        <v>8219</v>
      </c>
      <c r="B1719" s="4">
        <v>29</v>
      </c>
    </row>
    <row r="1720" spans="1:2" x14ac:dyDescent="0.45">
      <c r="A1720" s="4" t="s">
        <v>8219</v>
      </c>
      <c r="B1720" s="4">
        <v>58</v>
      </c>
    </row>
    <row r="1721" spans="1:2" x14ac:dyDescent="0.45">
      <c r="A1721" s="4" t="s">
        <v>8219</v>
      </c>
      <c r="B1721" s="4">
        <v>89</v>
      </c>
    </row>
    <row r="1722" spans="1:2" x14ac:dyDescent="0.45">
      <c r="A1722" s="4" t="s">
        <v>8219</v>
      </c>
      <c r="B1722" s="4">
        <v>125</v>
      </c>
    </row>
    <row r="1723" spans="1:2" x14ac:dyDescent="0.45">
      <c r="A1723" s="4" t="s">
        <v>8219</v>
      </c>
      <c r="B1723" s="4">
        <v>18</v>
      </c>
    </row>
    <row r="1724" spans="1:2" x14ac:dyDescent="0.45">
      <c r="A1724" s="4" t="s">
        <v>8219</v>
      </c>
      <c r="B1724" s="4">
        <v>32</v>
      </c>
    </row>
    <row r="1725" spans="1:2" x14ac:dyDescent="0.45">
      <c r="A1725" s="4" t="s">
        <v>8219</v>
      </c>
      <c r="B1725" s="4">
        <v>16</v>
      </c>
    </row>
    <row r="1726" spans="1:2" x14ac:dyDescent="0.45">
      <c r="A1726" s="4" t="s">
        <v>8219</v>
      </c>
      <c r="B1726" s="4">
        <v>38</v>
      </c>
    </row>
    <row r="1727" spans="1:2" x14ac:dyDescent="0.45">
      <c r="A1727" s="4" t="s">
        <v>8219</v>
      </c>
      <c r="B1727" s="4">
        <v>15</v>
      </c>
    </row>
    <row r="1728" spans="1:2" x14ac:dyDescent="0.45">
      <c r="A1728" s="4" t="s">
        <v>8219</v>
      </c>
      <c r="B1728" s="4">
        <v>23</v>
      </c>
    </row>
    <row r="1729" spans="1:2" x14ac:dyDescent="0.45">
      <c r="A1729" s="4" t="s">
        <v>8219</v>
      </c>
      <c r="B1729" s="4">
        <v>49</v>
      </c>
    </row>
    <row r="1730" spans="1:2" x14ac:dyDescent="0.45">
      <c r="A1730" s="4" t="s">
        <v>8219</v>
      </c>
      <c r="B1730" s="4">
        <v>10</v>
      </c>
    </row>
    <row r="1731" spans="1:2" x14ac:dyDescent="0.45">
      <c r="A1731" s="4" t="s">
        <v>8219</v>
      </c>
      <c r="B1731" s="4">
        <v>15</v>
      </c>
    </row>
    <row r="1732" spans="1:2" x14ac:dyDescent="0.45">
      <c r="A1732" s="4" t="s">
        <v>8219</v>
      </c>
      <c r="B1732" s="4">
        <v>57</v>
      </c>
    </row>
    <row r="1733" spans="1:2" x14ac:dyDescent="0.45">
      <c r="A1733" s="4" t="s">
        <v>8219</v>
      </c>
      <c r="B1733" s="4">
        <v>33</v>
      </c>
    </row>
    <row r="1734" spans="1:2" x14ac:dyDescent="0.45">
      <c r="A1734" s="4" t="s">
        <v>8219</v>
      </c>
      <c r="B1734" s="4">
        <v>9</v>
      </c>
    </row>
    <row r="1735" spans="1:2" x14ac:dyDescent="0.45">
      <c r="A1735" s="4" t="s">
        <v>8219</v>
      </c>
      <c r="B1735" s="4">
        <v>26</v>
      </c>
    </row>
    <row r="1736" spans="1:2" x14ac:dyDescent="0.45">
      <c r="A1736" s="4" t="s">
        <v>8219</v>
      </c>
      <c r="B1736" s="4">
        <v>69</v>
      </c>
    </row>
    <row r="1737" spans="1:2" x14ac:dyDescent="0.45">
      <c r="A1737" s="4" t="s">
        <v>8219</v>
      </c>
      <c r="B1737" s="4">
        <v>65</v>
      </c>
    </row>
    <row r="1738" spans="1:2" x14ac:dyDescent="0.45">
      <c r="A1738" s="4" t="s">
        <v>8219</v>
      </c>
      <c r="B1738" s="4">
        <v>83</v>
      </c>
    </row>
    <row r="1739" spans="1:2" x14ac:dyDescent="0.45">
      <c r="A1739" s="4" t="s">
        <v>8219</v>
      </c>
      <c r="B1739" s="4">
        <v>111</v>
      </c>
    </row>
    <row r="1740" spans="1:2" x14ac:dyDescent="0.45">
      <c r="A1740" s="4" t="s">
        <v>8219</v>
      </c>
      <c r="B1740" s="4">
        <v>46</v>
      </c>
    </row>
    <row r="1741" spans="1:2" x14ac:dyDescent="0.45">
      <c r="A1741" s="4" t="s">
        <v>8219</v>
      </c>
      <c r="B1741" s="4">
        <v>63</v>
      </c>
    </row>
    <row r="1742" spans="1:2" x14ac:dyDescent="0.45">
      <c r="A1742" s="4" t="s">
        <v>8219</v>
      </c>
      <c r="B1742" s="4">
        <v>9</v>
      </c>
    </row>
    <row r="1743" spans="1:2" x14ac:dyDescent="0.45">
      <c r="A1743" s="4" t="s">
        <v>8219</v>
      </c>
      <c r="B1743" s="4">
        <v>34</v>
      </c>
    </row>
    <row r="1744" spans="1:2" x14ac:dyDescent="0.45">
      <c r="A1744" s="4" t="s">
        <v>8219</v>
      </c>
      <c r="B1744" s="4">
        <v>112</v>
      </c>
    </row>
    <row r="1745" spans="1:2" x14ac:dyDescent="0.45">
      <c r="A1745" s="4" t="s">
        <v>8219</v>
      </c>
      <c r="B1745" s="4">
        <v>47</v>
      </c>
    </row>
    <row r="1746" spans="1:2" x14ac:dyDescent="0.45">
      <c r="A1746" s="4" t="s">
        <v>8219</v>
      </c>
      <c r="B1746" s="4">
        <v>38</v>
      </c>
    </row>
    <row r="1747" spans="1:2" x14ac:dyDescent="0.45">
      <c r="A1747" s="4" t="s">
        <v>8219</v>
      </c>
      <c r="B1747" s="4">
        <v>28</v>
      </c>
    </row>
    <row r="1748" spans="1:2" x14ac:dyDescent="0.45">
      <c r="A1748" s="4" t="s">
        <v>8219</v>
      </c>
      <c r="B1748" s="4">
        <v>78</v>
      </c>
    </row>
    <row r="1749" spans="1:2" x14ac:dyDescent="0.45">
      <c r="A1749" s="4" t="s">
        <v>8219</v>
      </c>
      <c r="B1749" s="4">
        <v>23</v>
      </c>
    </row>
    <row r="1750" spans="1:2" x14ac:dyDescent="0.45">
      <c r="A1750" s="4" t="s">
        <v>8219</v>
      </c>
      <c r="B1750" s="4">
        <v>40</v>
      </c>
    </row>
    <row r="1751" spans="1:2" x14ac:dyDescent="0.45">
      <c r="A1751" s="4" t="s">
        <v>8219</v>
      </c>
      <c r="B1751" s="4">
        <v>13</v>
      </c>
    </row>
    <row r="1752" spans="1:2" x14ac:dyDescent="0.45">
      <c r="A1752" s="4" t="s">
        <v>8219</v>
      </c>
      <c r="B1752" s="4">
        <v>18</v>
      </c>
    </row>
    <row r="1753" spans="1:2" x14ac:dyDescent="0.45">
      <c r="A1753" s="4" t="s">
        <v>8219</v>
      </c>
      <c r="B1753" s="4">
        <v>22</v>
      </c>
    </row>
    <row r="1754" spans="1:2" x14ac:dyDescent="0.45">
      <c r="A1754" s="4" t="s">
        <v>8219</v>
      </c>
      <c r="B1754" s="4">
        <v>79</v>
      </c>
    </row>
    <row r="1755" spans="1:2" x14ac:dyDescent="0.45">
      <c r="A1755" s="4" t="s">
        <v>8219</v>
      </c>
      <c r="B1755" s="4">
        <v>14</v>
      </c>
    </row>
    <row r="1756" spans="1:2" x14ac:dyDescent="0.45">
      <c r="A1756" s="4" t="s">
        <v>8219</v>
      </c>
      <c r="B1756" s="4">
        <v>51</v>
      </c>
    </row>
    <row r="1757" spans="1:2" x14ac:dyDescent="0.45">
      <c r="A1757" s="4" t="s">
        <v>8219</v>
      </c>
      <c r="B1757" s="4">
        <v>54</v>
      </c>
    </row>
    <row r="1758" spans="1:2" x14ac:dyDescent="0.45">
      <c r="A1758" s="4" t="s">
        <v>8219</v>
      </c>
      <c r="B1758" s="4">
        <v>70</v>
      </c>
    </row>
    <row r="1759" spans="1:2" x14ac:dyDescent="0.45">
      <c r="A1759" s="4" t="s">
        <v>8219</v>
      </c>
      <c r="B1759" s="4">
        <v>44</v>
      </c>
    </row>
    <row r="1760" spans="1:2" x14ac:dyDescent="0.45">
      <c r="A1760" s="4" t="s">
        <v>8219</v>
      </c>
      <c r="B1760" s="4">
        <v>55</v>
      </c>
    </row>
    <row r="1761" spans="1:2" x14ac:dyDescent="0.45">
      <c r="A1761" s="4" t="s">
        <v>8219</v>
      </c>
      <c r="B1761" s="4">
        <v>15</v>
      </c>
    </row>
    <row r="1762" spans="1:2" x14ac:dyDescent="0.45">
      <c r="A1762" s="4" t="s">
        <v>8219</v>
      </c>
      <c r="B1762" s="4">
        <v>27</v>
      </c>
    </row>
    <row r="1763" spans="1:2" x14ac:dyDescent="0.45">
      <c r="A1763" s="4" t="s">
        <v>8219</v>
      </c>
      <c r="B1763" s="4">
        <v>21</v>
      </c>
    </row>
    <row r="1764" spans="1:2" x14ac:dyDescent="0.45">
      <c r="A1764" s="4" t="s">
        <v>8219</v>
      </c>
      <c r="B1764" s="4">
        <v>162</v>
      </c>
    </row>
    <row r="1765" spans="1:2" x14ac:dyDescent="0.45">
      <c r="A1765" s="4" t="s">
        <v>8219</v>
      </c>
      <c r="B1765" s="4">
        <v>23</v>
      </c>
    </row>
    <row r="1766" spans="1:2" x14ac:dyDescent="0.45">
      <c r="A1766" s="4" t="s">
        <v>8219</v>
      </c>
      <c r="B1766" s="4">
        <v>72</v>
      </c>
    </row>
    <row r="1767" spans="1:2" x14ac:dyDescent="0.45">
      <c r="A1767" s="4" t="s">
        <v>8219</v>
      </c>
      <c r="B1767" s="4">
        <v>68</v>
      </c>
    </row>
    <row r="1768" spans="1:2" x14ac:dyDescent="0.45">
      <c r="A1768" s="4" t="s">
        <v>8219</v>
      </c>
      <c r="B1768" s="4">
        <v>20</v>
      </c>
    </row>
    <row r="1769" spans="1:2" x14ac:dyDescent="0.45">
      <c r="A1769" s="4" t="s">
        <v>8219</v>
      </c>
      <c r="B1769" s="4">
        <v>26</v>
      </c>
    </row>
    <row r="1770" spans="1:2" x14ac:dyDescent="0.45">
      <c r="A1770" s="4" t="s">
        <v>8219</v>
      </c>
      <c r="B1770" s="4">
        <v>72</v>
      </c>
    </row>
    <row r="1771" spans="1:2" x14ac:dyDescent="0.45">
      <c r="A1771" s="4" t="s">
        <v>8219</v>
      </c>
      <c r="B1771" s="4">
        <v>3</v>
      </c>
    </row>
    <row r="1772" spans="1:2" x14ac:dyDescent="0.45">
      <c r="A1772" s="4" t="s">
        <v>8219</v>
      </c>
      <c r="B1772" s="4">
        <v>18</v>
      </c>
    </row>
    <row r="1773" spans="1:2" x14ac:dyDescent="0.45">
      <c r="A1773" s="4" t="s">
        <v>8219</v>
      </c>
      <c r="B1773" s="4">
        <v>30</v>
      </c>
    </row>
    <row r="1774" spans="1:2" x14ac:dyDescent="0.45">
      <c r="A1774" s="4" t="s">
        <v>8219</v>
      </c>
      <c r="B1774" s="4">
        <v>23</v>
      </c>
    </row>
    <row r="1775" spans="1:2" x14ac:dyDescent="0.45">
      <c r="A1775" s="4" t="s">
        <v>8219</v>
      </c>
      <c r="B1775" s="4">
        <v>54</v>
      </c>
    </row>
    <row r="1776" spans="1:2" x14ac:dyDescent="0.45">
      <c r="A1776" s="4" t="s">
        <v>8219</v>
      </c>
      <c r="B1776" s="4">
        <v>26</v>
      </c>
    </row>
    <row r="1777" spans="1:2" x14ac:dyDescent="0.45">
      <c r="A1777" s="4" t="s">
        <v>8219</v>
      </c>
      <c r="B1777" s="4">
        <v>9</v>
      </c>
    </row>
    <row r="1778" spans="1:2" x14ac:dyDescent="0.45">
      <c r="A1778" s="4" t="s">
        <v>8219</v>
      </c>
      <c r="B1778" s="4">
        <v>27</v>
      </c>
    </row>
    <row r="1779" spans="1:2" x14ac:dyDescent="0.45">
      <c r="A1779" s="4" t="s">
        <v>8219</v>
      </c>
      <c r="B1779" s="4">
        <v>30</v>
      </c>
    </row>
    <row r="1780" spans="1:2" x14ac:dyDescent="0.45">
      <c r="A1780" s="4" t="s">
        <v>8219</v>
      </c>
      <c r="B1780" s="4">
        <v>52</v>
      </c>
    </row>
    <row r="1781" spans="1:2" x14ac:dyDescent="0.45">
      <c r="A1781" s="4" t="s">
        <v>8219</v>
      </c>
      <c r="B1781" s="4">
        <v>17</v>
      </c>
    </row>
    <row r="1782" spans="1:2" x14ac:dyDescent="0.45">
      <c r="A1782" s="4" t="s">
        <v>8219</v>
      </c>
      <c r="B1782" s="4">
        <v>19</v>
      </c>
    </row>
    <row r="1783" spans="1:2" x14ac:dyDescent="0.45">
      <c r="A1783" s="4" t="s">
        <v>8219</v>
      </c>
      <c r="B1783" s="4">
        <v>77</v>
      </c>
    </row>
    <row r="1784" spans="1:2" x14ac:dyDescent="0.45">
      <c r="A1784" s="4" t="s">
        <v>8219</v>
      </c>
      <c r="B1784" s="4">
        <v>21</v>
      </c>
    </row>
    <row r="1785" spans="1:2" x14ac:dyDescent="0.45">
      <c r="A1785" s="4" t="s">
        <v>8219</v>
      </c>
      <c r="B1785" s="4">
        <v>38</v>
      </c>
    </row>
    <row r="1786" spans="1:2" x14ac:dyDescent="0.45">
      <c r="A1786" s="4" t="s">
        <v>8219</v>
      </c>
      <c r="B1786" s="4">
        <v>28</v>
      </c>
    </row>
    <row r="1787" spans="1:2" x14ac:dyDescent="0.45">
      <c r="A1787" s="4" t="s">
        <v>8219</v>
      </c>
      <c r="B1787" s="4">
        <v>48</v>
      </c>
    </row>
    <row r="1788" spans="1:2" x14ac:dyDescent="0.45">
      <c r="A1788" s="4" t="s">
        <v>8219</v>
      </c>
      <c r="B1788" s="4">
        <v>46</v>
      </c>
    </row>
    <row r="1789" spans="1:2" x14ac:dyDescent="0.45">
      <c r="A1789" s="4" t="s">
        <v>8219</v>
      </c>
      <c r="B1789" s="4">
        <v>30</v>
      </c>
    </row>
    <row r="1790" spans="1:2" x14ac:dyDescent="0.45">
      <c r="A1790" s="4" t="s">
        <v>8219</v>
      </c>
      <c r="B1790" s="4">
        <v>64</v>
      </c>
    </row>
    <row r="1791" spans="1:2" x14ac:dyDescent="0.45">
      <c r="A1791" s="4" t="s">
        <v>8219</v>
      </c>
      <c r="B1791" s="4">
        <v>15</v>
      </c>
    </row>
    <row r="1792" spans="1:2" x14ac:dyDescent="0.45">
      <c r="A1792" s="4" t="s">
        <v>8219</v>
      </c>
      <c r="B1792" s="4">
        <v>41</v>
      </c>
    </row>
    <row r="1793" spans="1:2" x14ac:dyDescent="0.45">
      <c r="A1793" s="4" t="s">
        <v>8219</v>
      </c>
      <c r="B1793" s="4">
        <v>35</v>
      </c>
    </row>
    <row r="1794" spans="1:2" x14ac:dyDescent="0.45">
      <c r="A1794" s="4" t="s">
        <v>8219</v>
      </c>
      <c r="B1794" s="4">
        <v>45</v>
      </c>
    </row>
    <row r="1795" spans="1:2" x14ac:dyDescent="0.45">
      <c r="A1795" s="4" t="s">
        <v>8219</v>
      </c>
      <c r="B1795" s="4">
        <v>62</v>
      </c>
    </row>
    <row r="1796" spans="1:2" x14ac:dyDescent="0.45">
      <c r="A1796" s="4" t="s">
        <v>8219</v>
      </c>
      <c r="B1796" s="4">
        <v>22</v>
      </c>
    </row>
    <row r="1797" spans="1:2" x14ac:dyDescent="0.45">
      <c r="A1797" s="4" t="s">
        <v>8219</v>
      </c>
      <c r="B1797" s="4">
        <v>18</v>
      </c>
    </row>
    <row r="1798" spans="1:2" x14ac:dyDescent="0.45">
      <c r="A1798" s="4" t="s">
        <v>8219</v>
      </c>
      <c r="B1798" s="4">
        <v>12</v>
      </c>
    </row>
    <row r="1799" spans="1:2" x14ac:dyDescent="0.45">
      <c r="A1799" s="4" t="s">
        <v>8219</v>
      </c>
      <c r="B1799" s="4">
        <v>44</v>
      </c>
    </row>
    <row r="1800" spans="1:2" x14ac:dyDescent="0.45">
      <c r="A1800" s="4" t="s">
        <v>8219</v>
      </c>
      <c r="B1800" s="4">
        <v>27</v>
      </c>
    </row>
    <row r="1801" spans="1:2" x14ac:dyDescent="0.45">
      <c r="A1801" s="4" t="s">
        <v>8219</v>
      </c>
      <c r="B1801" s="4">
        <v>38</v>
      </c>
    </row>
    <row r="1802" spans="1:2" x14ac:dyDescent="0.45">
      <c r="A1802" s="4" t="s">
        <v>8219</v>
      </c>
      <c r="B1802" s="4">
        <v>28</v>
      </c>
    </row>
    <row r="1803" spans="1:2" x14ac:dyDescent="0.45">
      <c r="A1803" s="4" t="s">
        <v>8219</v>
      </c>
      <c r="B1803" s="4">
        <v>24</v>
      </c>
    </row>
    <row r="1804" spans="1:2" x14ac:dyDescent="0.45">
      <c r="A1804" s="4" t="s">
        <v>8219</v>
      </c>
      <c r="B1804" s="4">
        <v>65</v>
      </c>
    </row>
    <row r="1805" spans="1:2" x14ac:dyDescent="0.45">
      <c r="A1805" s="4" t="s">
        <v>8219</v>
      </c>
      <c r="B1805" s="4">
        <v>46</v>
      </c>
    </row>
    <row r="1806" spans="1:2" x14ac:dyDescent="0.45">
      <c r="A1806" s="4" t="s">
        <v>8219</v>
      </c>
      <c r="B1806" s="4">
        <v>85</v>
      </c>
    </row>
    <row r="1807" spans="1:2" x14ac:dyDescent="0.45">
      <c r="A1807" s="4" t="s">
        <v>8219</v>
      </c>
      <c r="B1807" s="4">
        <v>66</v>
      </c>
    </row>
    <row r="1808" spans="1:2" x14ac:dyDescent="0.45">
      <c r="A1808" s="4" t="s">
        <v>8219</v>
      </c>
      <c r="B1808" s="4">
        <v>165</v>
      </c>
    </row>
    <row r="1809" spans="1:2" x14ac:dyDescent="0.45">
      <c r="A1809" s="4" t="s">
        <v>8219</v>
      </c>
      <c r="B1809" s="4">
        <v>17</v>
      </c>
    </row>
    <row r="1810" spans="1:2" x14ac:dyDescent="0.45">
      <c r="A1810" s="4" t="s">
        <v>8219</v>
      </c>
      <c r="B1810" s="4">
        <v>3</v>
      </c>
    </row>
    <row r="1811" spans="1:2" x14ac:dyDescent="0.45">
      <c r="A1811" s="4" t="s">
        <v>8219</v>
      </c>
      <c r="B1811" s="4">
        <v>17</v>
      </c>
    </row>
    <row r="1812" spans="1:2" x14ac:dyDescent="0.45">
      <c r="A1812" s="4" t="s">
        <v>8219</v>
      </c>
      <c r="B1812" s="4">
        <v>91</v>
      </c>
    </row>
    <row r="1813" spans="1:2" x14ac:dyDescent="0.45">
      <c r="A1813" s="4" t="s">
        <v>8219</v>
      </c>
      <c r="B1813" s="4">
        <v>67</v>
      </c>
    </row>
    <row r="1814" spans="1:2" x14ac:dyDescent="0.45">
      <c r="A1814" s="4" t="s">
        <v>8219</v>
      </c>
      <c r="B1814" s="4">
        <v>18</v>
      </c>
    </row>
    <row r="1815" spans="1:2" x14ac:dyDescent="0.45">
      <c r="A1815" s="4" t="s">
        <v>8219</v>
      </c>
      <c r="B1815" s="4">
        <v>21</v>
      </c>
    </row>
    <row r="1816" spans="1:2" x14ac:dyDescent="0.45">
      <c r="A1816" s="4" t="s">
        <v>8219</v>
      </c>
      <c r="B1816" s="4">
        <v>40</v>
      </c>
    </row>
    <row r="1817" spans="1:2" x14ac:dyDescent="0.45">
      <c r="A1817" s="4" t="s">
        <v>8219</v>
      </c>
      <c r="B1817" s="4">
        <v>78</v>
      </c>
    </row>
    <row r="1818" spans="1:2" x14ac:dyDescent="0.45">
      <c r="A1818" s="4" t="s">
        <v>8219</v>
      </c>
      <c r="B1818" s="4">
        <v>26</v>
      </c>
    </row>
    <row r="1819" spans="1:2" x14ac:dyDescent="0.45">
      <c r="A1819" s="4" t="s">
        <v>8219</v>
      </c>
      <c r="B1819" s="4">
        <v>14</v>
      </c>
    </row>
    <row r="1820" spans="1:2" x14ac:dyDescent="0.45">
      <c r="A1820" s="4" t="s">
        <v>8219</v>
      </c>
      <c r="B1820" s="4">
        <v>44</v>
      </c>
    </row>
    <row r="1821" spans="1:2" x14ac:dyDescent="0.45">
      <c r="A1821" s="4" t="s">
        <v>8219</v>
      </c>
      <c r="B1821" s="4">
        <v>9</v>
      </c>
    </row>
    <row r="1822" spans="1:2" x14ac:dyDescent="0.45">
      <c r="A1822" s="4" t="s">
        <v>8219</v>
      </c>
      <c r="B1822" s="4">
        <v>30</v>
      </c>
    </row>
    <row r="1823" spans="1:2" x14ac:dyDescent="0.45">
      <c r="A1823" s="4" t="s">
        <v>8219</v>
      </c>
      <c r="B1823" s="4">
        <v>45</v>
      </c>
    </row>
    <row r="1824" spans="1:2" x14ac:dyDescent="0.45">
      <c r="A1824" s="4" t="s">
        <v>8219</v>
      </c>
      <c r="B1824" s="4">
        <v>56</v>
      </c>
    </row>
    <row r="1825" spans="1:2" x14ac:dyDescent="0.45">
      <c r="A1825" s="4" t="s">
        <v>8219</v>
      </c>
      <c r="B1825" s="4">
        <v>46</v>
      </c>
    </row>
    <row r="1826" spans="1:2" x14ac:dyDescent="0.45">
      <c r="A1826" s="4" t="s">
        <v>8219</v>
      </c>
      <c r="B1826" s="4">
        <v>34</v>
      </c>
    </row>
    <row r="1827" spans="1:2" x14ac:dyDescent="0.45">
      <c r="A1827" s="4" t="s">
        <v>8219</v>
      </c>
      <c r="B1827" s="4">
        <v>98</v>
      </c>
    </row>
    <row r="1828" spans="1:2" x14ac:dyDescent="0.45">
      <c r="A1828" s="4" t="s">
        <v>8219</v>
      </c>
      <c r="B1828" s="4">
        <v>46</v>
      </c>
    </row>
    <row r="1829" spans="1:2" x14ac:dyDescent="0.45">
      <c r="A1829" s="4" t="s">
        <v>8219</v>
      </c>
      <c r="B1829" s="4">
        <v>10</v>
      </c>
    </row>
    <row r="1830" spans="1:2" x14ac:dyDescent="0.45">
      <c r="A1830" s="4" t="s">
        <v>8219</v>
      </c>
      <c r="B1830" s="4">
        <v>76</v>
      </c>
    </row>
    <row r="1831" spans="1:2" x14ac:dyDescent="0.45">
      <c r="A1831" s="4" t="s">
        <v>8219</v>
      </c>
      <c r="B1831" s="4">
        <v>104</v>
      </c>
    </row>
    <row r="1832" spans="1:2" x14ac:dyDescent="0.45">
      <c r="A1832" s="4" t="s">
        <v>8219</v>
      </c>
      <c r="B1832" s="4">
        <v>87</v>
      </c>
    </row>
    <row r="1833" spans="1:2" x14ac:dyDescent="0.45">
      <c r="A1833" s="4" t="s">
        <v>8219</v>
      </c>
      <c r="B1833" s="4">
        <v>29</v>
      </c>
    </row>
    <row r="1834" spans="1:2" x14ac:dyDescent="0.45">
      <c r="A1834" s="4" t="s">
        <v>8219</v>
      </c>
      <c r="B1834" s="4">
        <v>51</v>
      </c>
    </row>
    <row r="1835" spans="1:2" x14ac:dyDescent="0.45">
      <c r="A1835" s="4" t="s">
        <v>8219</v>
      </c>
      <c r="B1835" s="4">
        <v>12</v>
      </c>
    </row>
    <row r="1836" spans="1:2" x14ac:dyDescent="0.45">
      <c r="A1836" s="4" t="s">
        <v>8219</v>
      </c>
      <c r="B1836" s="4">
        <v>72</v>
      </c>
    </row>
    <row r="1837" spans="1:2" x14ac:dyDescent="0.45">
      <c r="A1837" s="4" t="s">
        <v>8219</v>
      </c>
      <c r="B1837" s="4">
        <v>21</v>
      </c>
    </row>
    <row r="1838" spans="1:2" x14ac:dyDescent="0.45">
      <c r="A1838" s="4" t="s">
        <v>8219</v>
      </c>
      <c r="B1838" s="4">
        <v>42</v>
      </c>
    </row>
    <row r="1839" spans="1:2" x14ac:dyDescent="0.45">
      <c r="A1839" s="4" t="s">
        <v>8219</v>
      </c>
      <c r="B1839" s="4">
        <v>71</v>
      </c>
    </row>
    <row r="1840" spans="1:2" x14ac:dyDescent="0.45">
      <c r="A1840" s="4" t="s">
        <v>8219</v>
      </c>
      <c r="B1840" s="4">
        <v>168</v>
      </c>
    </row>
    <row r="1841" spans="1:2" x14ac:dyDescent="0.45">
      <c r="A1841" s="4" t="s">
        <v>8219</v>
      </c>
      <c r="B1841" s="4">
        <v>19</v>
      </c>
    </row>
    <row r="1842" spans="1:2" x14ac:dyDescent="0.45">
      <c r="A1842" s="4" t="s">
        <v>8219</v>
      </c>
      <c r="B1842" s="4">
        <v>37</v>
      </c>
    </row>
    <row r="1843" spans="1:2" x14ac:dyDescent="0.45">
      <c r="A1843" s="4" t="s">
        <v>8219</v>
      </c>
      <c r="B1843" s="4">
        <v>36</v>
      </c>
    </row>
    <row r="1844" spans="1:2" x14ac:dyDescent="0.45">
      <c r="A1844" s="4" t="s">
        <v>8219</v>
      </c>
      <c r="B1844" s="4">
        <v>14</v>
      </c>
    </row>
    <row r="1845" spans="1:2" x14ac:dyDescent="0.45">
      <c r="A1845" s="4" t="s">
        <v>8219</v>
      </c>
      <c r="B1845" s="4">
        <v>18</v>
      </c>
    </row>
    <row r="1846" spans="1:2" x14ac:dyDescent="0.45">
      <c r="A1846" s="4" t="s">
        <v>8219</v>
      </c>
      <c r="B1846" s="4">
        <v>82</v>
      </c>
    </row>
    <row r="1847" spans="1:2" x14ac:dyDescent="0.45">
      <c r="A1847" s="4" t="s">
        <v>8219</v>
      </c>
      <c r="B1847" s="4">
        <v>43</v>
      </c>
    </row>
    <row r="1848" spans="1:2" x14ac:dyDescent="0.45">
      <c r="A1848" s="4" t="s">
        <v>8219</v>
      </c>
      <c r="B1848" s="4">
        <v>8</v>
      </c>
    </row>
    <row r="1849" spans="1:2" x14ac:dyDescent="0.45">
      <c r="A1849" s="4" t="s">
        <v>8219</v>
      </c>
      <c r="B1849" s="4">
        <v>45</v>
      </c>
    </row>
    <row r="1850" spans="1:2" x14ac:dyDescent="0.45">
      <c r="A1850" s="4" t="s">
        <v>8219</v>
      </c>
      <c r="B1850" s="4">
        <v>20</v>
      </c>
    </row>
    <row r="1851" spans="1:2" x14ac:dyDescent="0.45">
      <c r="A1851" s="4" t="s">
        <v>8219</v>
      </c>
      <c r="B1851" s="4">
        <v>31</v>
      </c>
    </row>
    <row r="1852" spans="1:2" x14ac:dyDescent="0.45">
      <c r="A1852" s="4" t="s">
        <v>8219</v>
      </c>
      <c r="B1852" s="4">
        <v>25</v>
      </c>
    </row>
    <row r="1853" spans="1:2" x14ac:dyDescent="0.45">
      <c r="A1853" s="4" t="s">
        <v>8219</v>
      </c>
      <c r="B1853" s="4">
        <v>14</v>
      </c>
    </row>
    <row r="1854" spans="1:2" x14ac:dyDescent="0.45">
      <c r="A1854" s="4" t="s">
        <v>8219</v>
      </c>
      <c r="B1854" s="4">
        <v>45</v>
      </c>
    </row>
    <row r="1855" spans="1:2" x14ac:dyDescent="0.45">
      <c r="A1855" s="4" t="s">
        <v>8219</v>
      </c>
      <c r="B1855" s="4">
        <v>20</v>
      </c>
    </row>
    <row r="1856" spans="1:2" x14ac:dyDescent="0.45">
      <c r="A1856" s="4" t="s">
        <v>8219</v>
      </c>
      <c r="B1856" s="4">
        <v>39</v>
      </c>
    </row>
    <row r="1857" spans="1:2" x14ac:dyDescent="0.45">
      <c r="A1857" s="4" t="s">
        <v>8219</v>
      </c>
      <c r="B1857" s="4">
        <v>16</v>
      </c>
    </row>
    <row r="1858" spans="1:2" x14ac:dyDescent="0.45">
      <c r="A1858" s="4" t="s">
        <v>8219</v>
      </c>
      <c r="B1858" s="4">
        <v>37</v>
      </c>
    </row>
    <row r="1859" spans="1:2" x14ac:dyDescent="0.45">
      <c r="A1859" s="4" t="s">
        <v>8219</v>
      </c>
      <c r="B1859" s="4">
        <v>14</v>
      </c>
    </row>
    <row r="1860" spans="1:2" x14ac:dyDescent="0.45">
      <c r="A1860" s="4" t="s">
        <v>8219</v>
      </c>
      <c r="B1860" s="4">
        <v>21</v>
      </c>
    </row>
    <row r="1861" spans="1:2" x14ac:dyDescent="0.45">
      <c r="A1861" s="4" t="s">
        <v>8219</v>
      </c>
      <c r="B1861" s="4">
        <v>69</v>
      </c>
    </row>
    <row r="1862" spans="1:2" x14ac:dyDescent="0.45">
      <c r="A1862" s="4" t="s">
        <v>8219</v>
      </c>
      <c r="B1862" s="4">
        <v>16</v>
      </c>
    </row>
    <row r="1863" spans="1:2" x14ac:dyDescent="0.45">
      <c r="A1863" s="4" t="s">
        <v>8219</v>
      </c>
      <c r="B1863" s="4">
        <v>55</v>
      </c>
    </row>
    <row r="1864" spans="1:2" x14ac:dyDescent="0.45">
      <c r="A1864" s="4" t="s">
        <v>8219</v>
      </c>
      <c r="B1864" s="4">
        <v>27</v>
      </c>
    </row>
    <row r="1865" spans="1:2" x14ac:dyDescent="0.45">
      <c r="A1865" s="4" t="s">
        <v>8219</v>
      </c>
      <c r="B1865" s="4">
        <v>36</v>
      </c>
    </row>
    <row r="1866" spans="1:2" x14ac:dyDescent="0.45">
      <c r="A1866" s="4" t="s">
        <v>8219</v>
      </c>
      <c r="B1866" s="4">
        <v>19</v>
      </c>
    </row>
    <row r="1867" spans="1:2" x14ac:dyDescent="0.45">
      <c r="A1867" s="4" t="s">
        <v>8219</v>
      </c>
      <c r="B1867" s="4">
        <v>12</v>
      </c>
    </row>
    <row r="1868" spans="1:2" x14ac:dyDescent="0.45">
      <c r="A1868" s="4" t="s">
        <v>8219</v>
      </c>
      <c r="B1868" s="4">
        <v>17</v>
      </c>
    </row>
    <row r="1869" spans="1:2" x14ac:dyDescent="0.45">
      <c r="A1869" s="4" t="s">
        <v>8219</v>
      </c>
      <c r="B1869" s="4">
        <v>114</v>
      </c>
    </row>
    <row r="1870" spans="1:2" x14ac:dyDescent="0.45">
      <c r="A1870" s="4" t="s">
        <v>8219</v>
      </c>
      <c r="B1870" s="4">
        <v>93</v>
      </c>
    </row>
    <row r="1871" spans="1:2" x14ac:dyDescent="0.45">
      <c r="A1871" s="4" t="s">
        <v>8219</v>
      </c>
      <c r="B1871" s="4">
        <v>36</v>
      </c>
    </row>
    <row r="1872" spans="1:2" x14ac:dyDescent="0.45">
      <c r="A1872" s="4" t="s">
        <v>8219</v>
      </c>
      <c r="B1872" s="4">
        <v>61</v>
      </c>
    </row>
    <row r="1873" spans="1:2" x14ac:dyDescent="0.45">
      <c r="A1873" s="4" t="s">
        <v>8219</v>
      </c>
      <c r="B1873" s="4">
        <v>47</v>
      </c>
    </row>
    <row r="1874" spans="1:2" x14ac:dyDescent="0.45">
      <c r="A1874" s="4" t="s">
        <v>8219</v>
      </c>
      <c r="B1874" s="4">
        <v>17</v>
      </c>
    </row>
    <row r="1875" spans="1:2" x14ac:dyDescent="0.45">
      <c r="A1875" s="4" t="s">
        <v>8219</v>
      </c>
      <c r="B1875" s="4">
        <v>63</v>
      </c>
    </row>
    <row r="1876" spans="1:2" x14ac:dyDescent="0.45">
      <c r="A1876" s="4" t="s">
        <v>8219</v>
      </c>
      <c r="B1876" s="4">
        <v>9</v>
      </c>
    </row>
    <row r="1877" spans="1:2" x14ac:dyDescent="0.45">
      <c r="A1877" s="4" t="s">
        <v>8219</v>
      </c>
      <c r="B1877" s="4">
        <v>30</v>
      </c>
    </row>
    <row r="1878" spans="1:2" x14ac:dyDescent="0.45">
      <c r="A1878" s="4" t="s">
        <v>8219</v>
      </c>
      <c r="B1878" s="4">
        <v>23</v>
      </c>
    </row>
    <row r="1879" spans="1:2" x14ac:dyDescent="0.45">
      <c r="A1879" s="4" t="s">
        <v>8219</v>
      </c>
      <c r="B1879" s="4">
        <v>33</v>
      </c>
    </row>
    <row r="1880" spans="1:2" x14ac:dyDescent="0.45">
      <c r="A1880" s="4" t="s">
        <v>8219</v>
      </c>
      <c r="B1880" s="4">
        <v>39</v>
      </c>
    </row>
    <row r="1881" spans="1:2" x14ac:dyDescent="0.45">
      <c r="A1881" s="4" t="s">
        <v>8219</v>
      </c>
      <c r="B1881" s="4">
        <v>17</v>
      </c>
    </row>
    <row r="1882" spans="1:2" x14ac:dyDescent="0.45">
      <c r="A1882" s="4" t="s">
        <v>8219</v>
      </c>
      <c r="B1882" s="4">
        <v>6</v>
      </c>
    </row>
    <row r="1883" spans="1:2" x14ac:dyDescent="0.45">
      <c r="A1883" s="4" t="s">
        <v>8219</v>
      </c>
      <c r="B1883" s="4">
        <v>39</v>
      </c>
    </row>
    <row r="1884" spans="1:2" x14ac:dyDescent="0.45">
      <c r="A1884" s="4" t="s">
        <v>8219</v>
      </c>
      <c r="B1884" s="4">
        <v>57</v>
      </c>
    </row>
    <row r="1885" spans="1:2" x14ac:dyDescent="0.45">
      <c r="A1885" s="4" t="s">
        <v>8219</v>
      </c>
      <c r="B1885" s="4">
        <v>56</v>
      </c>
    </row>
    <row r="1886" spans="1:2" x14ac:dyDescent="0.45">
      <c r="A1886" s="4" t="s">
        <v>8219</v>
      </c>
      <c r="B1886" s="4">
        <v>13</v>
      </c>
    </row>
    <row r="1887" spans="1:2" x14ac:dyDescent="0.45">
      <c r="A1887" s="4" t="s">
        <v>8219</v>
      </c>
      <c r="B1887" s="4">
        <v>95</v>
      </c>
    </row>
    <row r="1888" spans="1:2" x14ac:dyDescent="0.45">
      <c r="A1888" s="4" t="s">
        <v>8219</v>
      </c>
      <c r="B1888" s="4">
        <v>80</v>
      </c>
    </row>
    <row r="1889" spans="1:2" x14ac:dyDescent="0.45">
      <c r="A1889" s="4" t="s">
        <v>8219</v>
      </c>
      <c r="B1889" s="4">
        <v>133</v>
      </c>
    </row>
    <row r="1890" spans="1:2" x14ac:dyDescent="0.45">
      <c r="A1890" s="4" t="s">
        <v>8219</v>
      </c>
      <c r="B1890" s="4">
        <v>44</v>
      </c>
    </row>
    <row r="1891" spans="1:2" x14ac:dyDescent="0.45">
      <c r="A1891" s="4" t="s">
        <v>8219</v>
      </c>
      <c r="B1891" s="4">
        <v>30</v>
      </c>
    </row>
    <row r="1892" spans="1:2" x14ac:dyDescent="0.45">
      <c r="A1892" s="4" t="s">
        <v>8219</v>
      </c>
      <c r="B1892" s="4">
        <v>56</v>
      </c>
    </row>
    <row r="1893" spans="1:2" x14ac:dyDescent="0.45">
      <c r="A1893" s="4" t="s">
        <v>8219</v>
      </c>
      <c r="B1893" s="4">
        <v>66</v>
      </c>
    </row>
    <row r="1894" spans="1:2" x14ac:dyDescent="0.45">
      <c r="A1894" s="4" t="s">
        <v>8219</v>
      </c>
      <c r="B1894" s="4">
        <v>29</v>
      </c>
    </row>
    <row r="1895" spans="1:2" x14ac:dyDescent="0.45">
      <c r="A1895" s="4" t="s">
        <v>8219</v>
      </c>
      <c r="B1895" s="4">
        <v>72</v>
      </c>
    </row>
    <row r="1896" spans="1:2" x14ac:dyDescent="0.45">
      <c r="A1896" s="4" t="s">
        <v>8219</v>
      </c>
      <c r="B1896" s="4">
        <v>27</v>
      </c>
    </row>
    <row r="1897" spans="1:2" x14ac:dyDescent="0.45">
      <c r="A1897" s="4" t="s">
        <v>8219</v>
      </c>
      <c r="B1897" s="4">
        <v>10</v>
      </c>
    </row>
    <row r="1898" spans="1:2" x14ac:dyDescent="0.45">
      <c r="A1898" s="4" t="s">
        <v>8219</v>
      </c>
      <c r="B1898" s="4">
        <v>35</v>
      </c>
    </row>
    <row r="1899" spans="1:2" x14ac:dyDescent="0.45">
      <c r="A1899" s="4" t="s">
        <v>8219</v>
      </c>
      <c r="B1899" s="4">
        <v>29</v>
      </c>
    </row>
    <row r="1900" spans="1:2" x14ac:dyDescent="0.45">
      <c r="A1900" s="4" t="s">
        <v>8219</v>
      </c>
      <c r="B1900" s="4">
        <v>13</v>
      </c>
    </row>
    <row r="1901" spans="1:2" x14ac:dyDescent="0.45">
      <c r="A1901" s="4" t="s">
        <v>8219</v>
      </c>
      <c r="B1901" s="4">
        <v>72</v>
      </c>
    </row>
    <row r="1902" spans="1:2" x14ac:dyDescent="0.45">
      <c r="A1902" s="4" t="s">
        <v>8219</v>
      </c>
      <c r="B1902" s="4">
        <v>78</v>
      </c>
    </row>
    <row r="1903" spans="1:2" x14ac:dyDescent="0.45">
      <c r="A1903" s="4" t="s">
        <v>8219</v>
      </c>
      <c r="B1903" s="4">
        <v>49</v>
      </c>
    </row>
    <row r="1904" spans="1:2" x14ac:dyDescent="0.45">
      <c r="A1904" s="4" t="s">
        <v>8219</v>
      </c>
      <c r="B1904" s="4">
        <v>42</v>
      </c>
    </row>
    <row r="1905" spans="1:2" x14ac:dyDescent="0.45">
      <c r="A1905" s="4" t="s">
        <v>8219</v>
      </c>
      <c r="B1905" s="4">
        <v>35</v>
      </c>
    </row>
    <row r="1906" spans="1:2" x14ac:dyDescent="0.45">
      <c r="A1906" s="4" t="s">
        <v>8219</v>
      </c>
      <c r="B1906" s="4">
        <v>42</v>
      </c>
    </row>
    <row r="1907" spans="1:2" x14ac:dyDescent="0.45">
      <c r="A1907" s="4" t="s">
        <v>8219</v>
      </c>
      <c r="B1907" s="4">
        <v>42</v>
      </c>
    </row>
    <row r="1908" spans="1:2" x14ac:dyDescent="0.45">
      <c r="A1908" s="4" t="s">
        <v>8219</v>
      </c>
      <c r="B1908" s="4">
        <v>31</v>
      </c>
    </row>
    <row r="1909" spans="1:2" x14ac:dyDescent="0.45">
      <c r="A1909" s="4" t="s">
        <v>8219</v>
      </c>
      <c r="B1909" s="4">
        <v>38</v>
      </c>
    </row>
    <row r="1910" spans="1:2" x14ac:dyDescent="0.45">
      <c r="A1910" s="4" t="s">
        <v>8219</v>
      </c>
      <c r="B1910" s="4">
        <v>8</v>
      </c>
    </row>
    <row r="1911" spans="1:2" x14ac:dyDescent="0.45">
      <c r="A1911" s="4" t="s">
        <v>8219</v>
      </c>
      <c r="B1911" s="4">
        <v>39</v>
      </c>
    </row>
    <row r="1912" spans="1:2" x14ac:dyDescent="0.45">
      <c r="A1912" s="4" t="s">
        <v>8219</v>
      </c>
      <c r="B1912" s="4">
        <v>29</v>
      </c>
    </row>
    <row r="1913" spans="1:2" x14ac:dyDescent="0.45">
      <c r="A1913" s="4" t="s">
        <v>8219</v>
      </c>
      <c r="B1913" s="4">
        <v>72</v>
      </c>
    </row>
    <row r="1914" spans="1:2" x14ac:dyDescent="0.45">
      <c r="A1914" s="4" t="s">
        <v>8219</v>
      </c>
      <c r="B1914" s="4">
        <v>15</v>
      </c>
    </row>
    <row r="1915" spans="1:2" x14ac:dyDescent="0.45">
      <c r="A1915" s="4" t="s">
        <v>8219</v>
      </c>
      <c r="B1915" s="4">
        <v>33</v>
      </c>
    </row>
    <row r="1916" spans="1:2" x14ac:dyDescent="0.45">
      <c r="A1916" s="4" t="s">
        <v>8219</v>
      </c>
      <c r="B1916" s="4">
        <v>15</v>
      </c>
    </row>
    <row r="1917" spans="1:2" x14ac:dyDescent="0.45">
      <c r="A1917" s="4" t="s">
        <v>8219</v>
      </c>
      <c r="B1917" s="4">
        <v>19</v>
      </c>
    </row>
    <row r="1918" spans="1:2" x14ac:dyDescent="0.45">
      <c r="A1918" s="4" t="s">
        <v>8219</v>
      </c>
      <c r="B1918" s="4">
        <v>17</v>
      </c>
    </row>
    <row r="1919" spans="1:2" x14ac:dyDescent="0.45">
      <c r="A1919" s="4" t="s">
        <v>8219</v>
      </c>
      <c r="B1919" s="4">
        <v>44</v>
      </c>
    </row>
    <row r="1920" spans="1:2" x14ac:dyDescent="0.45">
      <c r="A1920" s="4" t="s">
        <v>8219</v>
      </c>
      <c r="B1920" s="4">
        <v>10</v>
      </c>
    </row>
    <row r="1921" spans="1:2" x14ac:dyDescent="0.45">
      <c r="A1921" s="4" t="s">
        <v>8219</v>
      </c>
      <c r="B1921" s="4">
        <v>46</v>
      </c>
    </row>
    <row r="1922" spans="1:2" x14ac:dyDescent="0.45">
      <c r="A1922" s="4" t="s">
        <v>8219</v>
      </c>
      <c r="B1922" s="4">
        <v>11</v>
      </c>
    </row>
    <row r="1923" spans="1:2" x14ac:dyDescent="0.45">
      <c r="A1923" s="4" t="s">
        <v>8219</v>
      </c>
      <c r="B1923" s="4">
        <v>13</v>
      </c>
    </row>
    <row r="1924" spans="1:2" x14ac:dyDescent="0.45">
      <c r="A1924" s="4" t="s">
        <v>8219</v>
      </c>
      <c r="B1924" s="4">
        <v>33</v>
      </c>
    </row>
    <row r="1925" spans="1:2" x14ac:dyDescent="0.45">
      <c r="A1925" s="4" t="s">
        <v>8219</v>
      </c>
      <c r="B1925" s="4">
        <v>28</v>
      </c>
    </row>
    <row r="1926" spans="1:2" x14ac:dyDescent="0.45">
      <c r="A1926" s="4" t="s">
        <v>8219</v>
      </c>
      <c r="B1926" s="4">
        <v>21</v>
      </c>
    </row>
    <row r="1927" spans="1:2" x14ac:dyDescent="0.45">
      <c r="A1927" s="4" t="s">
        <v>8219</v>
      </c>
      <c r="B1927" s="4">
        <v>13</v>
      </c>
    </row>
    <row r="1928" spans="1:2" x14ac:dyDescent="0.45">
      <c r="A1928" s="4" t="s">
        <v>8219</v>
      </c>
      <c r="B1928" s="4">
        <v>34</v>
      </c>
    </row>
    <row r="1929" spans="1:2" x14ac:dyDescent="0.45">
      <c r="A1929" s="4" t="s">
        <v>8219</v>
      </c>
      <c r="B1929" s="4">
        <v>80</v>
      </c>
    </row>
    <row r="1930" spans="1:2" x14ac:dyDescent="0.45">
      <c r="A1930" s="4" t="s">
        <v>8219</v>
      </c>
      <c r="B1930" s="4">
        <v>74</v>
      </c>
    </row>
    <row r="1931" spans="1:2" x14ac:dyDescent="0.45">
      <c r="A1931" s="4" t="s">
        <v>8219</v>
      </c>
      <c r="B1931" s="4">
        <v>7</v>
      </c>
    </row>
    <row r="1932" spans="1:2" x14ac:dyDescent="0.45">
      <c r="A1932" s="4" t="s">
        <v>8219</v>
      </c>
      <c r="B1932" s="4">
        <v>34</v>
      </c>
    </row>
    <row r="1933" spans="1:2" x14ac:dyDescent="0.45">
      <c r="A1933" s="4" t="s">
        <v>8219</v>
      </c>
      <c r="B1933" s="4">
        <v>86</v>
      </c>
    </row>
    <row r="1934" spans="1:2" x14ac:dyDescent="0.45">
      <c r="A1934" s="4" t="s">
        <v>8219</v>
      </c>
      <c r="B1934" s="4">
        <v>37</v>
      </c>
    </row>
    <row r="1935" spans="1:2" x14ac:dyDescent="0.45">
      <c r="A1935" s="4" t="s">
        <v>8219</v>
      </c>
      <c r="B1935" s="4">
        <v>18</v>
      </c>
    </row>
    <row r="1936" spans="1:2" x14ac:dyDescent="0.45">
      <c r="A1936" s="4" t="s">
        <v>8219</v>
      </c>
      <c r="B1936" s="4">
        <v>22</v>
      </c>
    </row>
    <row r="1937" spans="1:2" x14ac:dyDescent="0.45">
      <c r="A1937" s="4" t="s">
        <v>8219</v>
      </c>
      <c r="B1937" s="4">
        <v>26</v>
      </c>
    </row>
    <row r="1938" spans="1:2" x14ac:dyDescent="0.45">
      <c r="A1938" s="4" t="s">
        <v>8219</v>
      </c>
      <c r="B1938" s="4">
        <v>27</v>
      </c>
    </row>
    <row r="1939" spans="1:2" x14ac:dyDescent="0.45">
      <c r="A1939" s="4" t="s">
        <v>8219</v>
      </c>
      <c r="B1939" s="4">
        <v>8</v>
      </c>
    </row>
    <row r="1940" spans="1:2" x14ac:dyDescent="0.45">
      <c r="A1940" s="4" t="s">
        <v>8219</v>
      </c>
      <c r="B1940" s="4">
        <v>204</v>
      </c>
    </row>
    <row r="1941" spans="1:2" x14ac:dyDescent="0.45">
      <c r="A1941" s="4" t="s">
        <v>8219</v>
      </c>
      <c r="B1941" s="4">
        <v>46</v>
      </c>
    </row>
    <row r="1942" spans="1:2" x14ac:dyDescent="0.45">
      <c r="A1942" s="4" t="s">
        <v>8219</v>
      </c>
      <c r="B1942" s="4">
        <v>17</v>
      </c>
    </row>
    <row r="1943" spans="1:2" x14ac:dyDescent="0.45">
      <c r="A1943" s="4" t="s">
        <v>8219</v>
      </c>
      <c r="B1943" s="4">
        <v>28</v>
      </c>
    </row>
    <row r="1944" spans="1:2" x14ac:dyDescent="0.45">
      <c r="A1944" s="4" t="s">
        <v>8219</v>
      </c>
      <c r="B1944" s="4">
        <v>83</v>
      </c>
    </row>
    <row r="1945" spans="1:2" x14ac:dyDescent="0.45">
      <c r="A1945" s="4" t="s">
        <v>8219</v>
      </c>
      <c r="B1945" s="4">
        <v>13</v>
      </c>
    </row>
    <row r="1946" spans="1:2" x14ac:dyDescent="0.45">
      <c r="A1946" s="4" t="s">
        <v>8219</v>
      </c>
      <c r="B1946" s="4">
        <v>8</v>
      </c>
    </row>
    <row r="1947" spans="1:2" x14ac:dyDescent="0.45">
      <c r="A1947" s="4" t="s">
        <v>8219</v>
      </c>
      <c r="B1947" s="4">
        <v>32</v>
      </c>
    </row>
    <row r="1948" spans="1:2" x14ac:dyDescent="0.45">
      <c r="A1948" s="4" t="s">
        <v>8219</v>
      </c>
      <c r="B1948" s="4">
        <v>85</v>
      </c>
    </row>
    <row r="1949" spans="1:2" x14ac:dyDescent="0.45">
      <c r="A1949" s="4" t="s">
        <v>8219</v>
      </c>
      <c r="B1949" s="4">
        <v>29</v>
      </c>
    </row>
    <row r="1950" spans="1:2" x14ac:dyDescent="0.45">
      <c r="A1950" s="4" t="s">
        <v>8219</v>
      </c>
      <c r="B1950" s="4">
        <v>24</v>
      </c>
    </row>
    <row r="1951" spans="1:2" x14ac:dyDescent="0.45">
      <c r="A1951" s="4" t="s">
        <v>8219</v>
      </c>
      <c r="B1951" s="4">
        <v>8</v>
      </c>
    </row>
    <row r="1952" spans="1:2" x14ac:dyDescent="0.45">
      <c r="A1952" s="4" t="s">
        <v>8219</v>
      </c>
      <c r="B1952" s="4">
        <v>19</v>
      </c>
    </row>
    <row r="1953" spans="1:2" x14ac:dyDescent="0.45">
      <c r="A1953" s="4" t="s">
        <v>8219</v>
      </c>
      <c r="B1953" s="4">
        <v>336</v>
      </c>
    </row>
    <row r="1954" spans="1:2" x14ac:dyDescent="0.45">
      <c r="A1954" s="4" t="s">
        <v>8219</v>
      </c>
      <c r="B1954" s="4">
        <v>13</v>
      </c>
    </row>
    <row r="1955" spans="1:2" x14ac:dyDescent="0.45">
      <c r="A1955" s="4" t="s">
        <v>8219</v>
      </c>
      <c r="B1955" s="4">
        <v>42</v>
      </c>
    </row>
    <row r="1956" spans="1:2" x14ac:dyDescent="0.45">
      <c r="A1956" s="4" t="s">
        <v>8219</v>
      </c>
      <c r="B1956" s="4">
        <v>64</v>
      </c>
    </row>
    <row r="1957" spans="1:2" x14ac:dyDescent="0.45">
      <c r="A1957" s="4" t="s">
        <v>8219</v>
      </c>
      <c r="B1957" s="4">
        <v>25</v>
      </c>
    </row>
    <row r="1958" spans="1:2" x14ac:dyDescent="0.45">
      <c r="A1958" s="4" t="s">
        <v>8219</v>
      </c>
      <c r="B1958" s="4">
        <v>20</v>
      </c>
    </row>
    <row r="1959" spans="1:2" x14ac:dyDescent="0.45">
      <c r="A1959" s="4" t="s">
        <v>8219</v>
      </c>
      <c r="B1959" s="4">
        <v>104</v>
      </c>
    </row>
    <row r="1960" spans="1:2" x14ac:dyDescent="0.45">
      <c r="A1960" s="4" t="s">
        <v>8219</v>
      </c>
      <c r="B1960" s="4">
        <v>53</v>
      </c>
    </row>
    <row r="1961" spans="1:2" x14ac:dyDescent="0.45">
      <c r="A1961" s="4" t="s">
        <v>8219</v>
      </c>
      <c r="B1961" s="4">
        <v>14</v>
      </c>
    </row>
    <row r="1962" spans="1:2" x14ac:dyDescent="0.45">
      <c r="A1962" s="4" t="s">
        <v>8219</v>
      </c>
      <c r="B1962" s="4">
        <v>20</v>
      </c>
    </row>
    <row r="1963" spans="1:2" x14ac:dyDescent="0.45">
      <c r="A1963" s="4" t="s">
        <v>8219</v>
      </c>
      <c r="B1963" s="4">
        <v>558</v>
      </c>
    </row>
    <row r="1964" spans="1:2" x14ac:dyDescent="0.45">
      <c r="A1964" s="4" t="s">
        <v>8219</v>
      </c>
      <c r="B1964" s="4">
        <v>22</v>
      </c>
    </row>
    <row r="1965" spans="1:2" x14ac:dyDescent="0.45">
      <c r="A1965" s="4" t="s">
        <v>8219</v>
      </c>
      <c r="B1965" s="4">
        <v>24</v>
      </c>
    </row>
    <row r="1966" spans="1:2" x14ac:dyDescent="0.45">
      <c r="A1966" s="4" t="s">
        <v>8219</v>
      </c>
      <c r="B1966" s="4">
        <v>74</v>
      </c>
    </row>
    <row r="1967" spans="1:2" x14ac:dyDescent="0.45">
      <c r="A1967" s="4" t="s">
        <v>8219</v>
      </c>
      <c r="B1967" s="4">
        <v>54</v>
      </c>
    </row>
    <row r="1968" spans="1:2" x14ac:dyDescent="0.45">
      <c r="A1968" s="4" t="s">
        <v>8219</v>
      </c>
      <c r="B1968" s="4">
        <v>31</v>
      </c>
    </row>
    <row r="1969" spans="1:2" x14ac:dyDescent="0.45">
      <c r="A1969" s="4" t="s">
        <v>8219</v>
      </c>
      <c r="B1969" s="4">
        <v>25</v>
      </c>
    </row>
    <row r="1970" spans="1:2" x14ac:dyDescent="0.45">
      <c r="A1970" s="4" t="s">
        <v>8219</v>
      </c>
      <c r="B1970" s="4">
        <v>17</v>
      </c>
    </row>
    <row r="1971" spans="1:2" x14ac:dyDescent="0.45">
      <c r="A1971" s="4" t="s">
        <v>8219</v>
      </c>
      <c r="B1971" s="4">
        <v>12</v>
      </c>
    </row>
    <row r="1972" spans="1:2" x14ac:dyDescent="0.45">
      <c r="A1972" s="4" t="s">
        <v>8219</v>
      </c>
      <c r="B1972" s="4">
        <v>38</v>
      </c>
    </row>
    <row r="1973" spans="1:2" x14ac:dyDescent="0.45">
      <c r="A1973" s="4" t="s">
        <v>8219</v>
      </c>
      <c r="B1973" s="4">
        <v>41</v>
      </c>
    </row>
    <row r="1974" spans="1:2" x14ac:dyDescent="0.45">
      <c r="A1974" s="4" t="s">
        <v>8219</v>
      </c>
      <c r="B1974" s="4">
        <v>19</v>
      </c>
    </row>
    <row r="1975" spans="1:2" x14ac:dyDescent="0.45">
      <c r="A1975" s="4" t="s">
        <v>8219</v>
      </c>
      <c r="B1975" s="4">
        <v>41</v>
      </c>
    </row>
    <row r="1976" spans="1:2" x14ac:dyDescent="0.45">
      <c r="A1976" s="4" t="s">
        <v>8219</v>
      </c>
      <c r="B1976" s="4">
        <v>26</v>
      </c>
    </row>
    <row r="1977" spans="1:2" x14ac:dyDescent="0.45">
      <c r="A1977" s="4" t="s">
        <v>8219</v>
      </c>
      <c r="B1977" s="4">
        <v>25</v>
      </c>
    </row>
    <row r="1978" spans="1:2" x14ac:dyDescent="0.45">
      <c r="A1978" s="4" t="s">
        <v>8219</v>
      </c>
      <c r="B1978" s="4">
        <v>9</v>
      </c>
    </row>
    <row r="1979" spans="1:2" x14ac:dyDescent="0.45">
      <c r="A1979" s="4" t="s">
        <v>8219</v>
      </c>
      <c r="B1979" s="4">
        <v>78</v>
      </c>
    </row>
    <row r="1980" spans="1:2" x14ac:dyDescent="0.45">
      <c r="A1980" s="4" t="s">
        <v>8219</v>
      </c>
      <c r="B1980" s="4">
        <v>45</v>
      </c>
    </row>
    <row r="1981" spans="1:2" x14ac:dyDescent="0.45">
      <c r="A1981" s="4" t="s">
        <v>8219</v>
      </c>
      <c r="B1981" s="4">
        <v>102</v>
      </c>
    </row>
    <row r="1982" spans="1:2" x14ac:dyDescent="0.45">
      <c r="A1982" s="4" t="s">
        <v>8219</v>
      </c>
      <c r="B1982" s="4">
        <v>5</v>
      </c>
    </row>
    <row r="1983" spans="1:2" x14ac:dyDescent="0.45">
      <c r="A1983" s="4" t="s">
        <v>8219</v>
      </c>
      <c r="B1983" s="4">
        <v>27</v>
      </c>
    </row>
    <row r="1984" spans="1:2" x14ac:dyDescent="0.45">
      <c r="A1984" s="4" t="s">
        <v>8219</v>
      </c>
      <c r="B1984" s="4">
        <v>37</v>
      </c>
    </row>
    <row r="1985" spans="1:2" x14ac:dyDescent="0.45">
      <c r="A1985" s="4" t="s">
        <v>8219</v>
      </c>
      <c r="B1985" s="4">
        <v>14</v>
      </c>
    </row>
    <row r="1986" spans="1:2" x14ac:dyDescent="0.45">
      <c r="A1986" s="4" t="s">
        <v>8219</v>
      </c>
      <c r="B1986" s="4">
        <v>27</v>
      </c>
    </row>
    <row r="1987" spans="1:2" x14ac:dyDescent="0.45">
      <c r="A1987" s="4" t="s">
        <v>8219</v>
      </c>
      <c r="B1987" s="4">
        <v>45</v>
      </c>
    </row>
    <row r="1988" spans="1:2" x14ac:dyDescent="0.45">
      <c r="A1988" s="4" t="s">
        <v>8219</v>
      </c>
      <c r="B1988" s="4">
        <v>49</v>
      </c>
    </row>
    <row r="1989" spans="1:2" x14ac:dyDescent="0.45">
      <c r="A1989" s="4" t="s">
        <v>8219</v>
      </c>
      <c r="B1989" s="4">
        <v>24</v>
      </c>
    </row>
    <row r="1990" spans="1:2" x14ac:dyDescent="0.45">
      <c r="A1990" s="4" t="s">
        <v>8219</v>
      </c>
      <c r="B1990" s="4">
        <v>112</v>
      </c>
    </row>
    <row r="1991" spans="1:2" x14ac:dyDescent="0.45">
      <c r="A1991" s="4" t="s">
        <v>8219</v>
      </c>
      <c r="B1991" s="4">
        <v>23</v>
      </c>
    </row>
    <row r="1992" spans="1:2" x14ac:dyDescent="0.45">
      <c r="A1992" s="4" t="s">
        <v>8219</v>
      </c>
      <c r="B1992" s="4">
        <v>54</v>
      </c>
    </row>
    <row r="1993" spans="1:2" x14ac:dyDescent="0.45">
      <c r="A1993" s="4" t="s">
        <v>8219</v>
      </c>
      <c r="B1993" s="4">
        <v>28</v>
      </c>
    </row>
    <row r="1994" spans="1:2" x14ac:dyDescent="0.45">
      <c r="A1994" s="4" t="s">
        <v>8219</v>
      </c>
      <c r="B1994" s="4">
        <v>11</v>
      </c>
    </row>
    <row r="1995" spans="1:2" x14ac:dyDescent="0.45">
      <c r="A1995" s="4" t="s">
        <v>8219</v>
      </c>
      <c r="B1995" s="4">
        <v>62</v>
      </c>
    </row>
    <row r="1996" spans="1:2" x14ac:dyDescent="0.45">
      <c r="A1996" s="4" t="s">
        <v>8219</v>
      </c>
      <c r="B1996" s="4">
        <v>73</v>
      </c>
    </row>
    <row r="1997" spans="1:2" x14ac:dyDescent="0.45">
      <c r="A1997" s="4" t="s">
        <v>8219</v>
      </c>
      <c r="B1997" s="4">
        <v>18</v>
      </c>
    </row>
    <row r="1998" spans="1:2" x14ac:dyDescent="0.45">
      <c r="A1998" s="4" t="s">
        <v>8219</v>
      </c>
      <c r="B1998" s="4">
        <v>35</v>
      </c>
    </row>
    <row r="1999" spans="1:2" x14ac:dyDescent="0.45">
      <c r="A1999" s="4" t="s">
        <v>8219</v>
      </c>
      <c r="B1999" s="4">
        <v>43</v>
      </c>
    </row>
    <row r="2000" spans="1:2" x14ac:dyDescent="0.45">
      <c r="A2000" s="4" t="s">
        <v>8219</v>
      </c>
      <c r="B2000" s="4">
        <v>36</v>
      </c>
    </row>
    <row r="2001" spans="1:2" x14ac:dyDescent="0.45">
      <c r="A2001" s="4" t="s">
        <v>8219</v>
      </c>
      <c r="B2001" s="4">
        <v>62</v>
      </c>
    </row>
    <row r="2002" spans="1:2" x14ac:dyDescent="0.45">
      <c r="A2002" s="4" t="s">
        <v>8219</v>
      </c>
      <c r="B2002" s="4">
        <v>15</v>
      </c>
    </row>
    <row r="2003" spans="1:2" x14ac:dyDescent="0.45">
      <c r="A2003" s="4" t="s">
        <v>8219</v>
      </c>
      <c r="B2003" s="4">
        <v>33</v>
      </c>
    </row>
    <row r="2004" spans="1:2" x14ac:dyDescent="0.45">
      <c r="A2004" s="4" t="s">
        <v>8219</v>
      </c>
      <c r="B2004" s="4">
        <v>27</v>
      </c>
    </row>
    <row r="2005" spans="1:2" x14ac:dyDescent="0.45">
      <c r="A2005" s="4" t="s">
        <v>8219</v>
      </c>
      <c r="B2005" s="4">
        <v>17</v>
      </c>
    </row>
    <row r="2006" spans="1:2" x14ac:dyDescent="0.45">
      <c r="A2006" s="4" t="s">
        <v>8219</v>
      </c>
      <c r="B2006" s="4">
        <v>4</v>
      </c>
    </row>
    <row r="2007" spans="1:2" x14ac:dyDescent="0.45">
      <c r="A2007" s="4" t="s">
        <v>8219</v>
      </c>
      <c r="B2007" s="4">
        <v>53</v>
      </c>
    </row>
    <row r="2008" spans="1:2" x14ac:dyDescent="0.45">
      <c r="A2008" s="4" t="s">
        <v>8219</v>
      </c>
      <c r="B2008" s="4">
        <v>49</v>
      </c>
    </row>
    <row r="2009" spans="1:2" x14ac:dyDescent="0.45">
      <c r="A2009" s="4" t="s">
        <v>8219</v>
      </c>
      <c r="B2009" s="4">
        <v>57</v>
      </c>
    </row>
    <row r="2010" spans="1:2" x14ac:dyDescent="0.45">
      <c r="A2010" s="4" t="s">
        <v>8219</v>
      </c>
      <c r="B2010" s="4">
        <v>69</v>
      </c>
    </row>
    <row r="2011" spans="1:2" x14ac:dyDescent="0.45">
      <c r="A2011" s="4" t="s">
        <v>8219</v>
      </c>
      <c r="B2011" s="4">
        <v>15</v>
      </c>
    </row>
    <row r="2012" spans="1:2" x14ac:dyDescent="0.45">
      <c r="A2012" s="4" t="s">
        <v>8219</v>
      </c>
      <c r="B2012" s="4">
        <v>64</v>
      </c>
    </row>
    <row r="2013" spans="1:2" x14ac:dyDescent="0.45">
      <c r="A2013" s="4" t="s">
        <v>8219</v>
      </c>
      <c r="B2013" s="4">
        <v>20</v>
      </c>
    </row>
    <row r="2014" spans="1:2" x14ac:dyDescent="0.45">
      <c r="A2014" s="4" t="s">
        <v>8219</v>
      </c>
      <c r="B2014" s="4">
        <v>27</v>
      </c>
    </row>
    <row r="2015" spans="1:2" x14ac:dyDescent="0.45">
      <c r="A2015" s="4" t="s">
        <v>8219</v>
      </c>
      <c r="B2015" s="4">
        <v>21</v>
      </c>
    </row>
    <row r="2016" spans="1:2" x14ac:dyDescent="0.45">
      <c r="A2016" s="4" t="s">
        <v>8219</v>
      </c>
      <c r="B2016" s="4">
        <v>31</v>
      </c>
    </row>
    <row r="2017" spans="1:2" x14ac:dyDescent="0.45">
      <c r="A2017" s="4" t="s">
        <v>8219</v>
      </c>
      <c r="B2017" s="4">
        <v>51</v>
      </c>
    </row>
    <row r="2018" spans="1:2" x14ac:dyDescent="0.45">
      <c r="A2018" s="4" t="s">
        <v>8219</v>
      </c>
      <c r="B2018" s="4">
        <v>57</v>
      </c>
    </row>
    <row r="2019" spans="1:2" x14ac:dyDescent="0.45">
      <c r="A2019" s="4" t="s">
        <v>8219</v>
      </c>
      <c r="B2019" s="4">
        <v>20</v>
      </c>
    </row>
    <row r="2020" spans="1:2" x14ac:dyDescent="0.45">
      <c r="A2020" s="4" t="s">
        <v>8219</v>
      </c>
      <c r="B2020" s="4">
        <v>71</v>
      </c>
    </row>
    <row r="2021" spans="1:2" x14ac:dyDescent="0.45">
      <c r="A2021" s="4" t="s">
        <v>8219</v>
      </c>
      <c r="B2021" s="4">
        <v>72</v>
      </c>
    </row>
    <row r="2022" spans="1:2" x14ac:dyDescent="0.45">
      <c r="A2022" s="4" t="s">
        <v>8219</v>
      </c>
      <c r="B2022" s="4">
        <v>45</v>
      </c>
    </row>
    <row r="2023" spans="1:2" x14ac:dyDescent="0.45">
      <c r="A2023" s="4" t="s">
        <v>8219</v>
      </c>
      <c r="B2023" s="4">
        <v>51</v>
      </c>
    </row>
    <row r="2024" spans="1:2" x14ac:dyDescent="0.45">
      <c r="A2024" s="4" t="s">
        <v>8219</v>
      </c>
      <c r="B2024" s="4">
        <v>56</v>
      </c>
    </row>
    <row r="2025" spans="1:2" x14ac:dyDescent="0.45">
      <c r="A2025" s="4" t="s">
        <v>8219</v>
      </c>
      <c r="B2025" s="4">
        <v>17</v>
      </c>
    </row>
    <row r="2026" spans="1:2" x14ac:dyDescent="0.45">
      <c r="A2026" s="4" t="s">
        <v>8219</v>
      </c>
      <c r="B2026" s="4">
        <v>197</v>
      </c>
    </row>
    <row r="2027" spans="1:2" x14ac:dyDescent="0.45">
      <c r="A2027" s="4" t="s">
        <v>8219</v>
      </c>
      <c r="B2027" s="4">
        <v>70</v>
      </c>
    </row>
    <row r="2028" spans="1:2" x14ac:dyDescent="0.45">
      <c r="A2028" s="4" t="s">
        <v>8219</v>
      </c>
      <c r="B2028" s="4">
        <v>21</v>
      </c>
    </row>
    <row r="2029" spans="1:2" x14ac:dyDescent="0.45">
      <c r="A2029" s="4" t="s">
        <v>8219</v>
      </c>
      <c r="B2029" s="4">
        <v>34</v>
      </c>
    </row>
    <row r="2030" spans="1:2" x14ac:dyDescent="0.45">
      <c r="A2030" s="4" t="s">
        <v>8219</v>
      </c>
      <c r="B2030" s="4">
        <v>39</v>
      </c>
    </row>
    <row r="2031" spans="1:2" x14ac:dyDescent="0.45">
      <c r="A2031" s="4" t="s">
        <v>8219</v>
      </c>
      <c r="B2031" s="4">
        <v>78</v>
      </c>
    </row>
    <row r="2032" spans="1:2" x14ac:dyDescent="0.45">
      <c r="A2032" s="4" t="s">
        <v>8219</v>
      </c>
      <c r="B2032" s="4">
        <v>48</v>
      </c>
    </row>
    <row r="2033" spans="1:2" x14ac:dyDescent="0.45">
      <c r="A2033" s="4" t="s">
        <v>8219</v>
      </c>
      <c r="B2033" s="4">
        <v>29</v>
      </c>
    </row>
    <row r="2034" spans="1:2" x14ac:dyDescent="0.45">
      <c r="A2034" s="4" t="s">
        <v>8219</v>
      </c>
      <c r="B2034" s="4">
        <v>73</v>
      </c>
    </row>
    <row r="2035" spans="1:2" x14ac:dyDescent="0.45">
      <c r="A2035" s="4" t="s">
        <v>8219</v>
      </c>
      <c r="B2035" s="4">
        <v>8</v>
      </c>
    </row>
    <row r="2036" spans="1:2" x14ac:dyDescent="0.45">
      <c r="A2036" s="4" t="s">
        <v>8219</v>
      </c>
      <c r="B2036" s="4">
        <v>17</v>
      </c>
    </row>
    <row r="2037" spans="1:2" x14ac:dyDescent="0.45">
      <c r="A2037" s="4" t="s">
        <v>8219</v>
      </c>
      <c r="B2037" s="4">
        <v>9</v>
      </c>
    </row>
    <row r="2038" spans="1:2" x14ac:dyDescent="0.45">
      <c r="A2038" s="4" t="s">
        <v>8219</v>
      </c>
      <c r="B2038" s="4">
        <v>17</v>
      </c>
    </row>
    <row r="2039" spans="1:2" x14ac:dyDescent="0.45">
      <c r="A2039" s="4" t="s">
        <v>8219</v>
      </c>
      <c r="B2039" s="4">
        <v>33</v>
      </c>
    </row>
    <row r="2040" spans="1:2" x14ac:dyDescent="0.45">
      <c r="A2040" s="4" t="s">
        <v>8219</v>
      </c>
      <c r="B2040" s="4">
        <v>38</v>
      </c>
    </row>
    <row r="2041" spans="1:2" x14ac:dyDescent="0.45">
      <c r="A2041" s="4" t="s">
        <v>8219</v>
      </c>
      <c r="B2041" s="4">
        <v>79</v>
      </c>
    </row>
    <row r="2042" spans="1:2" x14ac:dyDescent="0.45">
      <c r="A2042" s="4" t="s">
        <v>8219</v>
      </c>
      <c r="B2042" s="4">
        <v>46</v>
      </c>
    </row>
    <row r="2043" spans="1:2" x14ac:dyDescent="0.45">
      <c r="A2043" s="4" t="s">
        <v>8219</v>
      </c>
      <c r="B2043" s="4">
        <v>20</v>
      </c>
    </row>
    <row r="2044" spans="1:2" x14ac:dyDescent="0.45">
      <c r="A2044" s="4" t="s">
        <v>8219</v>
      </c>
      <c r="B2044" s="4">
        <v>20</v>
      </c>
    </row>
    <row r="2045" spans="1:2" x14ac:dyDescent="0.45">
      <c r="A2045" s="4" t="s">
        <v>8219</v>
      </c>
      <c r="B2045" s="4">
        <v>13</v>
      </c>
    </row>
    <row r="2046" spans="1:2" x14ac:dyDescent="0.45">
      <c r="A2046" s="4" t="s">
        <v>8219</v>
      </c>
      <c r="B2046" s="4">
        <v>22</v>
      </c>
    </row>
    <row r="2047" spans="1:2" x14ac:dyDescent="0.45">
      <c r="A2047" s="4" t="s">
        <v>8219</v>
      </c>
      <c r="B2047" s="4">
        <v>36</v>
      </c>
    </row>
    <row r="2048" spans="1:2" x14ac:dyDescent="0.45">
      <c r="A2048" s="4" t="s">
        <v>8219</v>
      </c>
      <c r="B2048" s="4">
        <v>40</v>
      </c>
    </row>
    <row r="2049" spans="1:2" x14ac:dyDescent="0.45">
      <c r="A2049" s="4" t="s">
        <v>8219</v>
      </c>
      <c r="B2049" s="4">
        <v>9</v>
      </c>
    </row>
    <row r="2050" spans="1:2" x14ac:dyDescent="0.45">
      <c r="A2050" s="4" t="s">
        <v>8219</v>
      </c>
      <c r="B2050" s="4">
        <v>19</v>
      </c>
    </row>
    <row r="2051" spans="1:2" x14ac:dyDescent="0.45">
      <c r="A2051" s="4" t="s">
        <v>8219</v>
      </c>
      <c r="B2051" s="4">
        <v>14</v>
      </c>
    </row>
    <row r="2052" spans="1:2" x14ac:dyDescent="0.45">
      <c r="A2052" s="4" t="s">
        <v>8219</v>
      </c>
      <c r="B2052" s="4">
        <v>38</v>
      </c>
    </row>
    <row r="2053" spans="1:2" x14ac:dyDescent="0.45">
      <c r="A2053" s="4" t="s">
        <v>8219</v>
      </c>
      <c r="B2053" s="4">
        <v>58</v>
      </c>
    </row>
    <row r="2054" spans="1:2" x14ac:dyDescent="0.45">
      <c r="A2054" s="4" t="s">
        <v>8219</v>
      </c>
      <c r="B2054" s="4">
        <v>28</v>
      </c>
    </row>
    <row r="2055" spans="1:2" x14ac:dyDescent="0.45">
      <c r="A2055" s="4" t="s">
        <v>8219</v>
      </c>
      <c r="B2055" s="4">
        <v>17</v>
      </c>
    </row>
    <row r="2056" spans="1:2" x14ac:dyDescent="0.45">
      <c r="A2056" s="4" t="s">
        <v>8219</v>
      </c>
      <c r="B2056" s="4">
        <v>12</v>
      </c>
    </row>
    <row r="2057" spans="1:2" x14ac:dyDescent="0.45">
      <c r="A2057" s="4" t="s">
        <v>8219</v>
      </c>
      <c r="B2057" s="4">
        <v>40</v>
      </c>
    </row>
    <row r="2058" spans="1:2" x14ac:dyDescent="0.45">
      <c r="A2058" s="4" t="s">
        <v>8219</v>
      </c>
      <c r="B2058" s="4">
        <v>57</v>
      </c>
    </row>
    <row r="2059" spans="1:2" x14ac:dyDescent="0.45">
      <c r="A2059" s="4" t="s">
        <v>8219</v>
      </c>
      <c r="B2059" s="4">
        <v>114</v>
      </c>
    </row>
    <row r="2060" spans="1:2" x14ac:dyDescent="0.45">
      <c r="A2060" s="4" t="s">
        <v>8219</v>
      </c>
      <c r="B2060" s="4">
        <v>31</v>
      </c>
    </row>
    <row r="2061" spans="1:2" x14ac:dyDescent="0.45">
      <c r="A2061" s="4" t="s">
        <v>8219</v>
      </c>
      <c r="B2061" s="4">
        <v>3</v>
      </c>
    </row>
    <row r="2062" spans="1:2" x14ac:dyDescent="0.45">
      <c r="A2062" s="4" t="s">
        <v>8219</v>
      </c>
      <c r="B2062" s="4">
        <v>16</v>
      </c>
    </row>
    <row r="2063" spans="1:2" x14ac:dyDescent="0.45">
      <c r="A2063" s="4" t="s">
        <v>8219</v>
      </c>
      <c r="B2063" s="4">
        <v>199</v>
      </c>
    </row>
    <row r="2064" spans="1:2" x14ac:dyDescent="0.45">
      <c r="A2064" s="4" t="s">
        <v>8219</v>
      </c>
      <c r="B2064" s="4">
        <v>31</v>
      </c>
    </row>
    <row r="2065" spans="1:2" x14ac:dyDescent="0.45">
      <c r="A2065" s="4" t="s">
        <v>8219</v>
      </c>
      <c r="B2065" s="4">
        <v>30</v>
      </c>
    </row>
    <row r="2066" spans="1:2" x14ac:dyDescent="0.45">
      <c r="A2066" s="4" t="s">
        <v>8219</v>
      </c>
      <c r="B2066" s="4">
        <v>34</v>
      </c>
    </row>
    <row r="2067" spans="1:2" x14ac:dyDescent="0.45">
      <c r="A2067" s="4" t="s">
        <v>8219</v>
      </c>
      <c r="B2067" s="4">
        <v>18</v>
      </c>
    </row>
    <row r="2068" spans="1:2" x14ac:dyDescent="0.45">
      <c r="A2068" s="4" t="s">
        <v>8219</v>
      </c>
      <c r="B2068" s="4">
        <v>67</v>
      </c>
    </row>
    <row r="2069" spans="1:2" x14ac:dyDescent="0.45">
      <c r="A2069" s="4" t="s">
        <v>8219</v>
      </c>
      <c r="B2069" s="4">
        <v>66</v>
      </c>
    </row>
    <row r="2070" spans="1:2" x14ac:dyDescent="0.45">
      <c r="A2070" s="4" t="s">
        <v>8219</v>
      </c>
      <c r="B2070" s="4">
        <v>23</v>
      </c>
    </row>
    <row r="2071" spans="1:2" x14ac:dyDescent="0.45">
      <c r="A2071" s="4" t="s">
        <v>8219</v>
      </c>
      <c r="B2071" s="4">
        <v>126</v>
      </c>
    </row>
    <row r="2072" spans="1:2" x14ac:dyDescent="0.45">
      <c r="A2072" s="4" t="s">
        <v>8219</v>
      </c>
      <c r="B2072" s="4">
        <v>6</v>
      </c>
    </row>
    <row r="2073" spans="1:2" x14ac:dyDescent="0.45">
      <c r="A2073" s="4" t="s">
        <v>8219</v>
      </c>
      <c r="B2073" s="4">
        <v>25</v>
      </c>
    </row>
    <row r="2074" spans="1:2" x14ac:dyDescent="0.45">
      <c r="A2074" s="4" t="s">
        <v>8219</v>
      </c>
      <c r="B2074" s="4">
        <v>39</v>
      </c>
    </row>
    <row r="2075" spans="1:2" x14ac:dyDescent="0.45">
      <c r="A2075" s="4" t="s">
        <v>8219</v>
      </c>
      <c r="B2075" s="4">
        <v>62</v>
      </c>
    </row>
    <row r="2076" spans="1:2" x14ac:dyDescent="0.45">
      <c r="A2076" s="4" t="s">
        <v>8219</v>
      </c>
      <c r="B2076" s="4">
        <v>31</v>
      </c>
    </row>
    <row r="2077" spans="1:2" x14ac:dyDescent="0.45">
      <c r="A2077" s="4" t="s">
        <v>8219</v>
      </c>
      <c r="B2077" s="4">
        <v>274</v>
      </c>
    </row>
    <row r="2078" spans="1:2" x14ac:dyDescent="0.45">
      <c r="A2078" s="4" t="s">
        <v>8219</v>
      </c>
      <c r="B2078" s="4">
        <v>17</v>
      </c>
    </row>
    <row r="2079" spans="1:2" x14ac:dyDescent="0.45">
      <c r="A2079" s="4" t="s">
        <v>8219</v>
      </c>
      <c r="B2079" s="4">
        <v>14</v>
      </c>
    </row>
    <row r="2080" spans="1:2" x14ac:dyDescent="0.45">
      <c r="A2080" s="4" t="s">
        <v>8219</v>
      </c>
      <c r="B2080" s="4">
        <v>60</v>
      </c>
    </row>
    <row r="2081" spans="1:2" x14ac:dyDescent="0.45">
      <c r="A2081" s="4" t="s">
        <v>8219</v>
      </c>
      <c r="B2081" s="4">
        <v>33</v>
      </c>
    </row>
    <row r="2082" spans="1:2" x14ac:dyDescent="0.45">
      <c r="A2082" s="4" t="s">
        <v>8219</v>
      </c>
      <c r="B2082" s="4">
        <v>78</v>
      </c>
    </row>
    <row r="2083" spans="1:2" x14ac:dyDescent="0.45">
      <c r="A2083" s="4" t="s">
        <v>8219</v>
      </c>
      <c r="B2083" s="4">
        <v>30</v>
      </c>
    </row>
    <row r="2084" spans="1:2" x14ac:dyDescent="0.45">
      <c r="A2084" s="4" t="s">
        <v>8219</v>
      </c>
      <c r="B2084" s="4">
        <v>136</v>
      </c>
    </row>
    <row r="2085" spans="1:2" x14ac:dyDescent="0.45">
      <c r="A2085" s="4" t="s">
        <v>8219</v>
      </c>
      <c r="B2085" s="4">
        <v>40</v>
      </c>
    </row>
    <row r="2086" spans="1:2" x14ac:dyDescent="0.45">
      <c r="A2086" s="4" t="s">
        <v>8219</v>
      </c>
      <c r="B2086" s="4">
        <v>18</v>
      </c>
    </row>
    <row r="2087" spans="1:2" x14ac:dyDescent="0.45">
      <c r="A2087" s="4" t="s">
        <v>8219</v>
      </c>
      <c r="B2087" s="4">
        <v>39</v>
      </c>
    </row>
    <row r="2088" spans="1:2" x14ac:dyDescent="0.45">
      <c r="A2088" s="4" t="s">
        <v>8219</v>
      </c>
      <c r="B2088" s="4">
        <v>21</v>
      </c>
    </row>
    <row r="2089" spans="1:2" x14ac:dyDescent="0.45">
      <c r="A2089" s="4" t="s">
        <v>8219</v>
      </c>
      <c r="B2089" s="4">
        <v>30</v>
      </c>
    </row>
    <row r="2090" spans="1:2" x14ac:dyDescent="0.45">
      <c r="A2090" s="4" t="s">
        <v>8219</v>
      </c>
      <c r="B2090" s="4">
        <v>27</v>
      </c>
    </row>
    <row r="2091" spans="1:2" x14ac:dyDescent="0.45">
      <c r="A2091" s="4" t="s">
        <v>8219</v>
      </c>
      <c r="B2091" s="4">
        <v>35</v>
      </c>
    </row>
    <row r="2092" spans="1:2" x14ac:dyDescent="0.45">
      <c r="A2092" s="4" t="s">
        <v>8219</v>
      </c>
      <c r="B2092" s="4">
        <v>13</v>
      </c>
    </row>
    <row r="2093" spans="1:2" x14ac:dyDescent="0.45">
      <c r="A2093" s="4" t="s">
        <v>8219</v>
      </c>
      <c r="B2093" s="4">
        <v>23</v>
      </c>
    </row>
    <row r="2094" spans="1:2" x14ac:dyDescent="0.45">
      <c r="A2094" s="4" t="s">
        <v>8219</v>
      </c>
      <c r="B2094" s="4">
        <v>39</v>
      </c>
    </row>
    <row r="2095" spans="1:2" x14ac:dyDescent="0.45">
      <c r="A2095" s="4" t="s">
        <v>8219</v>
      </c>
      <c r="B2095" s="4">
        <v>35</v>
      </c>
    </row>
    <row r="2096" spans="1:2" x14ac:dyDescent="0.45">
      <c r="A2096" s="4" t="s">
        <v>8219</v>
      </c>
      <c r="B2096" s="4">
        <v>27</v>
      </c>
    </row>
    <row r="2097" spans="1:2" x14ac:dyDescent="0.45">
      <c r="A2097" s="4" t="s">
        <v>8219</v>
      </c>
      <c r="B2097" s="4">
        <v>21</v>
      </c>
    </row>
    <row r="2098" spans="1:2" x14ac:dyDescent="0.45">
      <c r="A2098" s="4" t="s">
        <v>8219</v>
      </c>
      <c r="B2098" s="4">
        <v>104</v>
      </c>
    </row>
    <row r="2099" spans="1:2" x14ac:dyDescent="0.45">
      <c r="A2099" s="4" t="s">
        <v>8219</v>
      </c>
      <c r="B2099" s="4">
        <v>19</v>
      </c>
    </row>
    <row r="2100" spans="1:2" x14ac:dyDescent="0.45">
      <c r="A2100" s="4" t="s">
        <v>8219</v>
      </c>
      <c r="B2100" s="4">
        <v>97</v>
      </c>
    </row>
    <row r="2101" spans="1:2" x14ac:dyDescent="0.45">
      <c r="A2101" s="4" t="s">
        <v>8219</v>
      </c>
      <c r="B2101" s="4">
        <v>27</v>
      </c>
    </row>
    <row r="2102" spans="1:2" x14ac:dyDescent="0.45">
      <c r="A2102" s="4" t="s">
        <v>8219</v>
      </c>
      <c r="B2102" s="4">
        <v>24</v>
      </c>
    </row>
    <row r="2103" spans="1:2" x14ac:dyDescent="0.45">
      <c r="A2103" s="4" t="s">
        <v>8219</v>
      </c>
      <c r="B2103" s="4">
        <v>13</v>
      </c>
    </row>
    <row r="2104" spans="1:2" x14ac:dyDescent="0.45">
      <c r="A2104" s="4" t="s">
        <v>8219</v>
      </c>
      <c r="B2104" s="4">
        <v>46</v>
      </c>
    </row>
    <row r="2105" spans="1:2" x14ac:dyDescent="0.45">
      <c r="A2105" s="4" t="s">
        <v>8219</v>
      </c>
      <c r="B2105" s="4">
        <v>4</v>
      </c>
    </row>
    <row r="2106" spans="1:2" x14ac:dyDescent="0.45">
      <c r="A2106" s="4" t="s">
        <v>8219</v>
      </c>
      <c r="B2106" s="4">
        <v>40</v>
      </c>
    </row>
    <row r="2107" spans="1:2" x14ac:dyDescent="0.45">
      <c r="A2107" s="4" t="s">
        <v>8219</v>
      </c>
      <c r="B2107" s="4">
        <v>44</v>
      </c>
    </row>
    <row r="2108" spans="1:2" x14ac:dyDescent="0.45">
      <c r="A2108" s="4" t="s">
        <v>8219</v>
      </c>
      <c r="B2108" s="4">
        <v>35</v>
      </c>
    </row>
    <row r="2109" spans="1:2" x14ac:dyDescent="0.45">
      <c r="A2109" s="4" t="s">
        <v>8219</v>
      </c>
      <c r="B2109" s="4">
        <v>63</v>
      </c>
    </row>
    <row r="2110" spans="1:2" x14ac:dyDescent="0.45">
      <c r="A2110" s="4" t="s">
        <v>8219</v>
      </c>
      <c r="B2110" s="4">
        <v>89</v>
      </c>
    </row>
    <row r="2111" spans="1:2" x14ac:dyDescent="0.45">
      <c r="A2111" s="4" t="s">
        <v>8219</v>
      </c>
      <c r="B2111" s="4">
        <v>15</v>
      </c>
    </row>
    <row r="2112" spans="1:2" x14ac:dyDescent="0.45">
      <c r="A2112" s="4" t="s">
        <v>8219</v>
      </c>
      <c r="B2112" s="4">
        <v>46</v>
      </c>
    </row>
    <row r="2113" spans="1:2" x14ac:dyDescent="0.45">
      <c r="A2113" s="4" t="s">
        <v>8219</v>
      </c>
      <c r="B2113" s="4">
        <v>33</v>
      </c>
    </row>
    <row r="2114" spans="1:2" x14ac:dyDescent="0.45">
      <c r="A2114" s="4" t="s">
        <v>8219</v>
      </c>
      <c r="B2114" s="4">
        <v>52</v>
      </c>
    </row>
    <row r="2115" spans="1:2" x14ac:dyDescent="0.45">
      <c r="A2115" s="4" t="s">
        <v>8219</v>
      </c>
      <c r="B2115" s="4">
        <v>7</v>
      </c>
    </row>
    <row r="2116" spans="1:2" x14ac:dyDescent="0.45">
      <c r="A2116" s="4" t="s">
        <v>8219</v>
      </c>
      <c r="B2116" s="4">
        <v>28</v>
      </c>
    </row>
    <row r="2117" spans="1:2" x14ac:dyDescent="0.45">
      <c r="A2117" s="4" t="s">
        <v>8219</v>
      </c>
      <c r="B2117" s="4">
        <v>11</v>
      </c>
    </row>
    <row r="2118" spans="1:2" x14ac:dyDescent="0.45">
      <c r="A2118" s="4" t="s">
        <v>8219</v>
      </c>
      <c r="B2118" s="4">
        <v>15</v>
      </c>
    </row>
    <row r="2119" spans="1:2" x14ac:dyDescent="0.45">
      <c r="A2119" s="4" t="s">
        <v>8219</v>
      </c>
      <c r="B2119" s="4">
        <v>30</v>
      </c>
    </row>
    <row r="2120" spans="1:2" x14ac:dyDescent="0.45">
      <c r="A2120" s="4" t="s">
        <v>8219</v>
      </c>
      <c r="B2120" s="4">
        <v>27</v>
      </c>
    </row>
    <row r="2121" spans="1:2" x14ac:dyDescent="0.45">
      <c r="A2121" s="4" t="s">
        <v>8219</v>
      </c>
      <c r="B2121" s="4">
        <v>28</v>
      </c>
    </row>
    <row r="2122" spans="1:2" x14ac:dyDescent="0.45">
      <c r="A2122" s="4" t="s">
        <v>8219</v>
      </c>
      <c r="B2122" s="4">
        <v>17</v>
      </c>
    </row>
    <row r="2123" spans="1:2" x14ac:dyDescent="0.45">
      <c r="A2123" s="4" t="s">
        <v>8219</v>
      </c>
      <c r="B2123" s="4">
        <v>50</v>
      </c>
    </row>
    <row r="2124" spans="1:2" x14ac:dyDescent="0.45">
      <c r="A2124" s="4" t="s">
        <v>8219</v>
      </c>
      <c r="B2124" s="4">
        <v>26</v>
      </c>
    </row>
    <row r="2125" spans="1:2" x14ac:dyDescent="0.45">
      <c r="A2125" s="4" t="s">
        <v>8219</v>
      </c>
      <c r="B2125" s="4">
        <v>88</v>
      </c>
    </row>
    <row r="2126" spans="1:2" x14ac:dyDescent="0.45">
      <c r="A2126" s="4" t="s">
        <v>8219</v>
      </c>
      <c r="B2126" s="4">
        <v>91</v>
      </c>
    </row>
    <row r="2127" spans="1:2" x14ac:dyDescent="0.45">
      <c r="A2127" s="4" t="s">
        <v>8219</v>
      </c>
      <c r="B2127" s="4">
        <v>3</v>
      </c>
    </row>
    <row r="2128" spans="1:2" x14ac:dyDescent="0.45">
      <c r="A2128" s="4" t="s">
        <v>8219</v>
      </c>
      <c r="B2128" s="4">
        <v>28</v>
      </c>
    </row>
    <row r="2129" spans="1:2" x14ac:dyDescent="0.45">
      <c r="A2129" s="4" t="s">
        <v>8219</v>
      </c>
      <c r="B2129" s="4">
        <v>77</v>
      </c>
    </row>
    <row r="2130" spans="1:2" x14ac:dyDescent="0.45">
      <c r="A2130" s="4" t="s">
        <v>8219</v>
      </c>
      <c r="B2130" s="4">
        <v>27</v>
      </c>
    </row>
    <row r="2131" spans="1:2" x14ac:dyDescent="0.45">
      <c r="A2131" s="4" t="s">
        <v>8219</v>
      </c>
      <c r="B2131" s="4">
        <v>107</v>
      </c>
    </row>
    <row r="2132" spans="1:2" x14ac:dyDescent="0.45">
      <c r="A2132" s="4" t="s">
        <v>8219</v>
      </c>
      <c r="B2132" s="4">
        <v>96</v>
      </c>
    </row>
    <row r="2133" spans="1:2" x14ac:dyDescent="0.45">
      <c r="A2133" s="4" t="s">
        <v>8219</v>
      </c>
      <c r="B2133" s="4">
        <v>56</v>
      </c>
    </row>
    <row r="2134" spans="1:2" x14ac:dyDescent="0.45">
      <c r="A2134" s="4" t="s">
        <v>8219</v>
      </c>
      <c r="B2134" s="4">
        <v>58</v>
      </c>
    </row>
    <row r="2135" spans="1:2" x14ac:dyDescent="0.45">
      <c r="A2135" s="4" t="s">
        <v>8219</v>
      </c>
      <c r="B2135" s="4">
        <v>15</v>
      </c>
    </row>
    <row r="2136" spans="1:2" x14ac:dyDescent="0.45">
      <c r="A2136" s="4" t="s">
        <v>8219</v>
      </c>
      <c r="B2136" s="4">
        <v>20</v>
      </c>
    </row>
    <row r="2137" spans="1:2" x14ac:dyDescent="0.45">
      <c r="A2137" s="4" t="s">
        <v>8219</v>
      </c>
      <c r="B2137" s="4">
        <v>38</v>
      </c>
    </row>
    <row r="2138" spans="1:2" x14ac:dyDescent="0.45">
      <c r="A2138" s="4" t="s">
        <v>8219</v>
      </c>
      <c r="B2138" s="4">
        <v>33</v>
      </c>
    </row>
    <row r="2139" spans="1:2" x14ac:dyDescent="0.45">
      <c r="A2139" s="4" t="s">
        <v>8219</v>
      </c>
      <c r="B2139" s="4">
        <v>57</v>
      </c>
    </row>
    <row r="2140" spans="1:2" x14ac:dyDescent="0.45">
      <c r="A2140" s="4" t="s">
        <v>8219</v>
      </c>
      <c r="B2140" s="4">
        <v>25</v>
      </c>
    </row>
    <row r="2141" spans="1:2" x14ac:dyDescent="0.45">
      <c r="A2141" s="4" t="s">
        <v>8219</v>
      </c>
      <c r="B2141" s="4">
        <v>14</v>
      </c>
    </row>
    <row r="2142" spans="1:2" x14ac:dyDescent="0.45">
      <c r="A2142" s="4" t="s">
        <v>8219</v>
      </c>
      <c r="B2142" s="4">
        <v>94</v>
      </c>
    </row>
    <row r="2143" spans="1:2" x14ac:dyDescent="0.45">
      <c r="A2143" s="4" t="s">
        <v>8219</v>
      </c>
      <c r="B2143" s="4">
        <v>59</v>
      </c>
    </row>
    <row r="2144" spans="1:2" x14ac:dyDescent="0.45">
      <c r="A2144" s="4" t="s">
        <v>8219</v>
      </c>
      <c r="B2144" s="4">
        <v>36</v>
      </c>
    </row>
    <row r="2145" spans="1:2" x14ac:dyDescent="0.45">
      <c r="A2145" s="4" t="s">
        <v>8219</v>
      </c>
      <c r="B2145" s="4">
        <v>115</v>
      </c>
    </row>
    <row r="2146" spans="1:2" x14ac:dyDescent="0.45">
      <c r="A2146" s="4" t="s">
        <v>8219</v>
      </c>
      <c r="B2146" s="4">
        <v>30</v>
      </c>
    </row>
    <row r="2147" spans="1:2" x14ac:dyDescent="0.45">
      <c r="A2147" s="4" t="s">
        <v>8219</v>
      </c>
      <c r="B2147" s="4">
        <v>52</v>
      </c>
    </row>
    <row r="2148" spans="1:2" x14ac:dyDescent="0.45">
      <c r="A2148" s="4" t="s">
        <v>8219</v>
      </c>
      <c r="B2148" s="4">
        <v>27</v>
      </c>
    </row>
    <row r="2149" spans="1:2" x14ac:dyDescent="0.45">
      <c r="A2149" s="4" t="s">
        <v>8219</v>
      </c>
      <c r="B2149" s="4">
        <v>24</v>
      </c>
    </row>
    <row r="2150" spans="1:2" x14ac:dyDescent="0.45">
      <c r="A2150" s="4" t="s">
        <v>8219</v>
      </c>
      <c r="B2150" s="4">
        <v>10</v>
      </c>
    </row>
    <row r="2151" spans="1:2" x14ac:dyDescent="0.45">
      <c r="A2151" s="4" t="s">
        <v>8219</v>
      </c>
      <c r="B2151" s="4">
        <v>30</v>
      </c>
    </row>
    <row r="2152" spans="1:2" x14ac:dyDescent="0.45">
      <c r="A2152" s="4" t="s">
        <v>8219</v>
      </c>
      <c r="B2152" s="4">
        <v>71</v>
      </c>
    </row>
    <row r="2153" spans="1:2" x14ac:dyDescent="0.45">
      <c r="A2153" s="4" t="s">
        <v>8219</v>
      </c>
      <c r="B2153" s="4">
        <v>10</v>
      </c>
    </row>
    <row r="2154" spans="1:2" x14ac:dyDescent="0.45">
      <c r="A2154" s="4" t="s">
        <v>8219</v>
      </c>
      <c r="B2154" s="4">
        <v>24</v>
      </c>
    </row>
    <row r="2155" spans="1:2" x14ac:dyDescent="0.45">
      <c r="A2155" s="4" t="s">
        <v>8219</v>
      </c>
      <c r="B2155" s="4">
        <v>38</v>
      </c>
    </row>
    <row r="2156" spans="1:2" x14ac:dyDescent="0.45">
      <c r="A2156" s="4" t="s">
        <v>8219</v>
      </c>
      <c r="B2156" s="4">
        <v>26</v>
      </c>
    </row>
    <row r="2157" spans="1:2" x14ac:dyDescent="0.45">
      <c r="A2157" s="4" t="s">
        <v>8219</v>
      </c>
      <c r="B2157" s="4">
        <v>19</v>
      </c>
    </row>
    <row r="2158" spans="1:2" x14ac:dyDescent="0.45">
      <c r="A2158" s="4" t="s">
        <v>8219</v>
      </c>
      <c r="B2158" s="4">
        <v>11</v>
      </c>
    </row>
    <row r="2159" spans="1:2" x14ac:dyDescent="0.45">
      <c r="A2159" s="4" t="s">
        <v>8219</v>
      </c>
      <c r="B2159" s="4">
        <v>27</v>
      </c>
    </row>
    <row r="2160" spans="1:2" x14ac:dyDescent="0.45">
      <c r="A2160" s="4" t="s">
        <v>8219</v>
      </c>
      <c r="B2160" s="4">
        <v>34</v>
      </c>
    </row>
    <row r="2161" spans="1:2" x14ac:dyDescent="0.45">
      <c r="A2161" s="4" t="s">
        <v>8219</v>
      </c>
      <c r="B2161" s="4">
        <v>20</v>
      </c>
    </row>
    <row r="2162" spans="1:2" x14ac:dyDescent="0.45">
      <c r="A2162" s="4" t="s">
        <v>8219</v>
      </c>
      <c r="B2162" s="4">
        <v>37</v>
      </c>
    </row>
    <row r="2163" spans="1:2" x14ac:dyDescent="0.45">
      <c r="A2163" s="4" t="s">
        <v>8219</v>
      </c>
      <c r="B2163" s="4">
        <v>20</v>
      </c>
    </row>
    <row r="2164" spans="1:2" x14ac:dyDescent="0.45">
      <c r="A2164" s="4" t="s">
        <v>8219</v>
      </c>
      <c r="B2164" s="4">
        <v>10</v>
      </c>
    </row>
    <row r="2165" spans="1:2" x14ac:dyDescent="0.45">
      <c r="A2165" s="4" t="s">
        <v>8219</v>
      </c>
      <c r="B2165" s="4">
        <v>26</v>
      </c>
    </row>
    <row r="2166" spans="1:2" x14ac:dyDescent="0.45">
      <c r="A2166" s="4" t="s">
        <v>8219</v>
      </c>
      <c r="B2166" s="4">
        <v>20</v>
      </c>
    </row>
    <row r="2167" spans="1:2" x14ac:dyDescent="0.45">
      <c r="A2167" s="4" t="s">
        <v>8219</v>
      </c>
      <c r="B2167" s="4">
        <v>46</v>
      </c>
    </row>
    <row r="2168" spans="1:2" x14ac:dyDescent="0.45">
      <c r="A2168" s="4" t="s">
        <v>8219</v>
      </c>
      <c r="B2168" s="4">
        <v>76</v>
      </c>
    </row>
    <row r="2169" spans="1:2" x14ac:dyDescent="0.45">
      <c r="A2169" s="4" t="s">
        <v>8219</v>
      </c>
      <c r="B2169" s="4">
        <v>41</v>
      </c>
    </row>
    <row r="2170" spans="1:2" x14ac:dyDescent="0.45">
      <c r="A2170" s="4" t="s">
        <v>8219</v>
      </c>
      <c r="B2170" s="4">
        <v>7</v>
      </c>
    </row>
    <row r="2171" spans="1:2" x14ac:dyDescent="0.45">
      <c r="A2171" s="4" t="s">
        <v>8219</v>
      </c>
      <c r="B2171" s="4">
        <v>49</v>
      </c>
    </row>
    <row r="2172" spans="1:2" x14ac:dyDescent="0.45">
      <c r="A2172" s="4" t="s">
        <v>8219</v>
      </c>
      <c r="B2172" s="4">
        <v>26</v>
      </c>
    </row>
    <row r="2173" spans="1:2" x14ac:dyDescent="0.45">
      <c r="A2173" s="4" t="s">
        <v>8219</v>
      </c>
      <c r="B2173" s="4">
        <v>65</v>
      </c>
    </row>
    <row r="2174" spans="1:2" x14ac:dyDescent="0.45">
      <c r="A2174" s="4" t="s">
        <v>8219</v>
      </c>
      <c r="B2174" s="4">
        <v>28</v>
      </c>
    </row>
    <row r="2175" spans="1:2" x14ac:dyDescent="0.45">
      <c r="A2175" s="4" t="s">
        <v>8219</v>
      </c>
      <c r="B2175" s="4">
        <v>8</v>
      </c>
    </row>
    <row r="2176" spans="1:2" x14ac:dyDescent="0.45">
      <c r="A2176" s="4" t="s">
        <v>8219</v>
      </c>
      <c r="B2176" s="4">
        <v>3</v>
      </c>
    </row>
    <row r="2177" spans="1:2" x14ac:dyDescent="0.45">
      <c r="A2177" s="4" t="s">
        <v>8219</v>
      </c>
      <c r="B2177" s="4">
        <v>9</v>
      </c>
    </row>
    <row r="2178" spans="1:2" x14ac:dyDescent="0.45">
      <c r="A2178" s="4" t="s">
        <v>8219</v>
      </c>
      <c r="B2178" s="4">
        <v>9</v>
      </c>
    </row>
    <row r="2179" spans="1:2" x14ac:dyDescent="0.45">
      <c r="A2179" s="4" t="s">
        <v>8219</v>
      </c>
      <c r="B2179" s="4">
        <v>20</v>
      </c>
    </row>
    <row r="2180" spans="1:2" x14ac:dyDescent="0.45">
      <c r="A2180" s="4" t="s">
        <v>8219</v>
      </c>
      <c r="B2180" s="4">
        <v>57</v>
      </c>
    </row>
    <row r="2181" spans="1:2" x14ac:dyDescent="0.45">
      <c r="A2181" s="4" t="s">
        <v>8219</v>
      </c>
      <c r="B2181" s="4">
        <v>8</v>
      </c>
    </row>
    <row r="2182" spans="1:2" x14ac:dyDescent="0.45">
      <c r="A2182" s="4" t="s">
        <v>8219</v>
      </c>
      <c r="B2182" s="4">
        <v>14</v>
      </c>
    </row>
    <row r="2183" spans="1:2" x14ac:dyDescent="0.45">
      <c r="A2183" s="4" t="s">
        <v>8219</v>
      </c>
      <c r="B2183" s="4">
        <v>17</v>
      </c>
    </row>
    <row r="2184" spans="1:2" x14ac:dyDescent="0.45">
      <c r="A2184" s="4" t="s">
        <v>8219</v>
      </c>
      <c r="B2184" s="4">
        <v>100</v>
      </c>
    </row>
    <row r="2185" spans="1:2" x14ac:dyDescent="0.45">
      <c r="A2185" s="4" t="s">
        <v>8219</v>
      </c>
      <c r="B2185" s="4">
        <v>32</v>
      </c>
    </row>
    <row r="2186" spans="1:2" x14ac:dyDescent="0.45">
      <c r="A2186" s="4" t="s">
        <v>8219</v>
      </c>
      <c r="B2186" s="4">
        <v>3</v>
      </c>
    </row>
  </sheetData>
  <mergeCells count="2">
    <mergeCell ref="H1:I1"/>
    <mergeCell ref="K1:L1"/>
  </mergeCells>
  <conditionalFormatting sqref="A2:A2186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D2:D153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Number of State by Category</vt:lpstr>
      <vt:lpstr>Number of State by Sub-Category</vt:lpstr>
      <vt:lpstr>Count of State Over Time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Senor  Jared</cp:lastModifiedBy>
  <dcterms:created xsi:type="dcterms:W3CDTF">2017-04-20T15:17:24Z</dcterms:created>
  <dcterms:modified xsi:type="dcterms:W3CDTF">2020-12-22T03:42:21Z</dcterms:modified>
</cp:coreProperties>
</file>