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antact_fw\"/>
    </mc:Choice>
  </mc:AlternateContent>
  <xr:revisionPtr revIDLastSave="0" documentId="13_ncr:1_{B03FEAA1-0305-447F-9E9F-3C5286FB3F02}" xr6:coauthVersionLast="45" xr6:coauthVersionMax="45" xr10:uidLastSave="{00000000-0000-0000-0000-000000000000}"/>
  <bookViews>
    <workbookView xWindow="28680" yWindow="-120" windowWidth="29040" windowHeight="15840" activeTab="3" xr2:uid="{48F971E4-8BB7-4956-A69C-CB5DEB0E29DF}"/>
  </bookViews>
  <sheets>
    <sheet name="STM32F4x7" sheetId="1" r:id="rId1"/>
    <sheet name="STM32F4x5" sheetId="3" r:id="rId2"/>
    <sheet name="STM32F1xx" sheetId="4" r:id="rId3"/>
    <sheet name="STM32F1xx APB1=8MHz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6" l="1"/>
  <c r="B9" i="6"/>
  <c r="B8" i="6"/>
  <c r="B7" i="6"/>
  <c r="B6" i="6"/>
  <c r="B5" i="6"/>
  <c r="B4" i="6"/>
  <c r="B3" i="6"/>
  <c r="B2" i="6"/>
  <c r="B10" i="4" l="1"/>
  <c r="B9" i="4"/>
  <c r="B8" i="4"/>
  <c r="B7" i="4"/>
  <c r="B6" i="4"/>
  <c r="B5" i="4"/>
  <c r="B4" i="4"/>
  <c r="B3" i="4"/>
  <c r="B2" i="4"/>
  <c r="B10" i="3" l="1"/>
  <c r="B9" i="3"/>
  <c r="B8" i="3"/>
  <c r="B7" i="3"/>
  <c r="B6" i="3"/>
  <c r="B5" i="3"/>
  <c r="B4" i="3"/>
  <c r="B3" i="3"/>
  <c r="B2" i="3"/>
  <c r="B9" i="1" l="1"/>
  <c r="B10" i="1"/>
  <c r="B11" i="1"/>
  <c r="B12" i="1"/>
  <c r="B13" i="1"/>
  <c r="B14" i="1"/>
  <c r="B6" i="1"/>
  <c r="B7" i="1"/>
  <c r="B8" i="1"/>
  <c r="H4" i="1"/>
  <c r="H3" i="1"/>
  <c r="H2" i="1"/>
</calcChain>
</file>

<file path=xl/sharedStrings.xml><?xml version="1.0" encoding="utf-8"?>
<sst xmlns="http://schemas.openxmlformats.org/spreadsheetml/2006/main" count="72" uniqueCount="21">
  <si>
    <t>Baudarate</t>
  </si>
  <si>
    <t>Prescaller</t>
  </si>
  <si>
    <t>SJW</t>
  </si>
  <si>
    <t>TQ1</t>
  </si>
  <si>
    <t>TQ2</t>
  </si>
  <si>
    <t>Frequency</t>
  </si>
  <si>
    <t>int calcBaudrate = (int)(frequency / (prescaler * (sjw + bs1 + bs2)));</t>
  </si>
  <si>
    <t>PeakCAN setup</t>
  </si>
  <si>
    <t>Comment</t>
  </si>
  <si>
    <t>Cantact FW, does not work</t>
  </si>
  <si>
    <t>This does work - STM32F4xx from APB1</t>
  </si>
  <si>
    <t>CAN_BITRATE_10K,</t>
  </si>
  <si>
    <t>CAN_BITRATE_20K,</t>
  </si>
  <si>
    <t>CAN_BITRATE_50K,</t>
  </si>
  <si>
    <t>CAN_BITRATE_100K,</t>
  </si>
  <si>
    <t>CAN_BITRATE_125K,</t>
  </si>
  <si>
    <t>CAN_BITRATE_250K,</t>
  </si>
  <si>
    <t>CAN_BITRATE_500K,</t>
  </si>
  <si>
    <t>CAN_BITRATE_750K,</t>
  </si>
  <si>
    <t>CAN_BITRATE_1000K,</t>
  </si>
  <si>
    <t>APB1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</si>
</sst>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2" fillId="3" borderId="0" xfId="2"/>
    <xf numFmtId="0" fontId="1" fillId="2" borderId="0" xfId="1"/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09E5-EB96-4770-ABCB-6EC1AFB3B95A}">
  <dimension ref="B1:K14"/>
  <sheetViews>
    <sheetView workbookViewId="0">
      <selection activeCell="I9" sqref="I9"/>
    </sheetView>
  </sheetViews>
  <sheetFormatPr defaultRowHeight="15" x14ac:dyDescent="0.25"/>
  <cols>
    <col min="2" max="2" width="10" bestFit="1" customWidth="1"/>
    <col min="7" max="7" width="2.42578125" style="5" customWidth="1"/>
    <col min="8" max="8" width="10.28515625" bestFit="1" customWidth="1"/>
    <col min="9" max="9" width="36" bestFit="1" customWidth="1"/>
  </cols>
  <sheetData>
    <row r="1" spans="2:11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/>
      <c r="H1" s="8" t="s">
        <v>5</v>
      </c>
      <c r="I1" s="8" t="s">
        <v>8</v>
      </c>
      <c r="K1" s="2" t="s">
        <v>6</v>
      </c>
    </row>
    <row r="2" spans="2:11" x14ac:dyDescent="0.25">
      <c r="B2" s="1">
        <v>500000</v>
      </c>
      <c r="C2" s="1">
        <v>1</v>
      </c>
      <c r="D2" s="1">
        <v>13</v>
      </c>
      <c r="E2" s="1">
        <v>2</v>
      </c>
      <c r="F2" s="1">
        <v>1</v>
      </c>
      <c r="G2" s="4"/>
      <c r="H2" s="1">
        <f>B2*C2*(D2+E2+F2)</f>
        <v>8000000</v>
      </c>
      <c r="I2" s="3" t="s">
        <v>7</v>
      </c>
    </row>
    <row r="3" spans="2:11" x14ac:dyDescent="0.25">
      <c r="B3" s="1">
        <v>500000</v>
      </c>
      <c r="C3" s="1">
        <v>12</v>
      </c>
      <c r="D3" s="1">
        <v>1</v>
      </c>
      <c r="E3" s="1">
        <v>4</v>
      </c>
      <c r="F3" s="1">
        <v>3</v>
      </c>
      <c r="G3" s="4"/>
      <c r="H3" s="1">
        <f>B3*C3*(D3+E3+F3)</f>
        <v>48000000</v>
      </c>
      <c r="I3" s="6" t="s">
        <v>9</v>
      </c>
    </row>
    <row r="4" spans="2:11" x14ac:dyDescent="0.25">
      <c r="B4" s="1">
        <v>500000</v>
      </c>
      <c r="C4" s="1">
        <v>6</v>
      </c>
      <c r="D4" s="1">
        <v>1</v>
      </c>
      <c r="E4" s="1">
        <v>8</v>
      </c>
      <c r="F4" s="1">
        <v>5</v>
      </c>
      <c r="H4" s="1">
        <f>B4*C4*(D4+E4+F4)</f>
        <v>42000000</v>
      </c>
      <c r="I4" s="7" t="s">
        <v>10</v>
      </c>
    </row>
    <row r="5" spans="2:11" x14ac:dyDescent="0.25">
      <c r="B5" s="5"/>
      <c r="C5" s="5"/>
      <c r="D5" s="5"/>
      <c r="E5" s="5"/>
      <c r="F5" s="5"/>
      <c r="H5" s="10" t="s">
        <v>20</v>
      </c>
      <c r="I5" s="5"/>
    </row>
    <row r="6" spans="2:11" x14ac:dyDescent="0.25">
      <c r="B6" s="1">
        <f>H6/(C6*(D6+E6+F6))</f>
        <v>100000</v>
      </c>
      <c r="C6" s="1">
        <v>300</v>
      </c>
      <c r="D6" s="1">
        <v>1</v>
      </c>
      <c r="E6" s="1">
        <v>8</v>
      </c>
      <c r="F6" s="1">
        <v>5</v>
      </c>
      <c r="H6">
        <v>420000000</v>
      </c>
      <c r="I6" t="s">
        <v>11</v>
      </c>
    </row>
    <row r="7" spans="2:11" x14ac:dyDescent="0.25">
      <c r="B7" s="1">
        <f>H7/(C7*(D7+E7+F7))</f>
        <v>200000</v>
      </c>
      <c r="C7" s="1">
        <v>150</v>
      </c>
      <c r="D7" s="1">
        <v>1</v>
      </c>
      <c r="E7" s="1">
        <v>8</v>
      </c>
      <c r="F7" s="1">
        <v>5</v>
      </c>
      <c r="H7">
        <v>420000000</v>
      </c>
      <c r="I7" t="s">
        <v>12</v>
      </c>
    </row>
    <row r="8" spans="2:11" x14ac:dyDescent="0.25">
      <c r="B8" s="1">
        <f>H8/(C8*(D8+E8+F8))</f>
        <v>500000</v>
      </c>
      <c r="C8" s="1">
        <v>60</v>
      </c>
      <c r="D8" s="1">
        <v>1</v>
      </c>
      <c r="E8" s="1">
        <v>8</v>
      </c>
      <c r="F8" s="1">
        <v>5</v>
      </c>
      <c r="H8">
        <v>420000000</v>
      </c>
      <c r="I8" t="s">
        <v>13</v>
      </c>
    </row>
    <row r="9" spans="2:11" x14ac:dyDescent="0.25">
      <c r="B9" s="1">
        <f t="shared" ref="B9:B14" si="0">H9/(C9*(D9+E9+F9))</f>
        <v>1000000</v>
      </c>
      <c r="C9" s="1">
        <v>30</v>
      </c>
      <c r="D9" s="1">
        <v>1</v>
      </c>
      <c r="E9" s="1">
        <v>8</v>
      </c>
      <c r="F9" s="1">
        <v>5</v>
      </c>
      <c r="H9">
        <v>420000000</v>
      </c>
      <c r="I9" t="s">
        <v>14</v>
      </c>
    </row>
    <row r="10" spans="2:11" x14ac:dyDescent="0.25">
      <c r="B10" s="1">
        <f t="shared" si="0"/>
        <v>1250000</v>
      </c>
      <c r="C10" s="1">
        <v>24</v>
      </c>
      <c r="D10" s="1">
        <v>1</v>
      </c>
      <c r="E10" s="1">
        <v>8</v>
      </c>
      <c r="F10" s="1">
        <v>5</v>
      </c>
      <c r="H10">
        <v>420000000</v>
      </c>
      <c r="I10" t="s">
        <v>15</v>
      </c>
    </row>
    <row r="11" spans="2:11" x14ac:dyDescent="0.25">
      <c r="B11" s="1">
        <f t="shared" si="0"/>
        <v>2500000</v>
      </c>
      <c r="C11" s="1">
        <v>12</v>
      </c>
      <c r="D11" s="1">
        <v>1</v>
      </c>
      <c r="E11" s="1">
        <v>8</v>
      </c>
      <c r="F11" s="1">
        <v>5</v>
      </c>
      <c r="H11">
        <v>420000000</v>
      </c>
      <c r="I11" t="s">
        <v>16</v>
      </c>
    </row>
    <row r="12" spans="2:11" x14ac:dyDescent="0.25">
      <c r="B12" s="1">
        <f t="shared" si="0"/>
        <v>5000000</v>
      </c>
      <c r="C12" s="1">
        <v>6</v>
      </c>
      <c r="D12" s="1">
        <v>1</v>
      </c>
      <c r="E12" s="1">
        <v>8</v>
      </c>
      <c r="F12" s="1">
        <v>5</v>
      </c>
      <c r="H12">
        <v>420000000</v>
      </c>
      <c r="I12" t="s">
        <v>17</v>
      </c>
    </row>
    <row r="13" spans="2:11" x14ac:dyDescent="0.25">
      <c r="B13" s="1">
        <f t="shared" si="0"/>
        <v>7500000</v>
      </c>
      <c r="C13" s="1">
        <v>4</v>
      </c>
      <c r="D13" s="1">
        <v>1</v>
      </c>
      <c r="E13" s="1">
        <v>8</v>
      </c>
      <c r="F13" s="1">
        <v>5</v>
      </c>
      <c r="H13">
        <v>420000000</v>
      </c>
      <c r="I13" t="s">
        <v>18</v>
      </c>
    </row>
    <row r="14" spans="2:11" x14ac:dyDescent="0.25">
      <c r="B14" s="1">
        <f t="shared" si="0"/>
        <v>10000000</v>
      </c>
      <c r="C14" s="1">
        <v>3</v>
      </c>
      <c r="D14" s="1">
        <v>1</v>
      </c>
      <c r="E14" s="1">
        <v>8</v>
      </c>
      <c r="F14" s="1">
        <v>5</v>
      </c>
      <c r="H14">
        <v>420000000</v>
      </c>
      <c r="I14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6D61-7D18-4B35-929E-0AE623752E6E}">
  <dimension ref="B1:K10"/>
  <sheetViews>
    <sheetView workbookViewId="0">
      <selection activeCell="B9" sqref="B9"/>
    </sheetView>
  </sheetViews>
  <sheetFormatPr defaultRowHeight="15" x14ac:dyDescent="0.25"/>
  <cols>
    <col min="2" max="2" width="10" bestFit="1" customWidth="1"/>
    <col min="7" max="7" width="2.42578125" style="5" customWidth="1"/>
    <col min="8" max="8" width="10.28515625" bestFit="1" customWidth="1"/>
    <col min="9" max="9" width="36" bestFit="1" customWidth="1"/>
  </cols>
  <sheetData>
    <row r="1" spans="2:11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/>
      <c r="H1" s="8" t="s">
        <v>5</v>
      </c>
      <c r="I1" s="8" t="s">
        <v>8</v>
      </c>
      <c r="K1" s="2" t="s">
        <v>6</v>
      </c>
    </row>
    <row r="2" spans="2:11" x14ac:dyDescent="0.25">
      <c r="B2" s="1">
        <f>H2/(C2*(D2+E2+F2))</f>
        <v>100000</v>
      </c>
      <c r="C2" s="1">
        <v>300</v>
      </c>
      <c r="D2" s="1">
        <v>1</v>
      </c>
      <c r="E2" s="1">
        <v>8</v>
      </c>
      <c r="F2" s="1">
        <v>5</v>
      </c>
      <c r="H2">
        <v>420000000</v>
      </c>
      <c r="I2" t="s">
        <v>11</v>
      </c>
    </row>
    <row r="3" spans="2:11" x14ac:dyDescent="0.25">
      <c r="B3" s="1">
        <f>H3/(C3*(D3+E3+F3))</f>
        <v>200000</v>
      </c>
      <c r="C3" s="1">
        <v>150</v>
      </c>
      <c r="D3" s="1">
        <v>1</v>
      </c>
      <c r="E3" s="1">
        <v>8</v>
      </c>
      <c r="F3" s="1">
        <v>5</v>
      </c>
      <c r="H3">
        <v>420000000</v>
      </c>
      <c r="I3" t="s">
        <v>12</v>
      </c>
    </row>
    <row r="4" spans="2:11" x14ac:dyDescent="0.25">
      <c r="B4" s="1">
        <f>H4/(C4*(D4+E4+F4))</f>
        <v>500000</v>
      </c>
      <c r="C4" s="1">
        <v>60</v>
      </c>
      <c r="D4" s="1">
        <v>1</v>
      </c>
      <c r="E4" s="1">
        <v>8</v>
      </c>
      <c r="F4" s="1">
        <v>5</v>
      </c>
      <c r="H4">
        <v>420000000</v>
      </c>
      <c r="I4" t="s">
        <v>13</v>
      </c>
    </row>
    <row r="5" spans="2:11" x14ac:dyDescent="0.25">
      <c r="B5" s="1">
        <f t="shared" ref="B5:B10" si="0">H5/(C5*(D5+E5+F5))</f>
        <v>1000000</v>
      </c>
      <c r="C5" s="1">
        <v>30</v>
      </c>
      <c r="D5" s="1">
        <v>1</v>
      </c>
      <c r="E5" s="1">
        <v>8</v>
      </c>
      <c r="F5" s="1">
        <v>5</v>
      </c>
      <c r="H5">
        <v>420000000</v>
      </c>
      <c r="I5" t="s">
        <v>14</v>
      </c>
    </row>
    <row r="6" spans="2:11" x14ac:dyDescent="0.25">
      <c r="B6" s="1">
        <f t="shared" si="0"/>
        <v>1250000</v>
      </c>
      <c r="C6" s="1">
        <v>24</v>
      </c>
      <c r="D6" s="1">
        <v>1</v>
      </c>
      <c r="E6" s="1">
        <v>8</v>
      </c>
      <c r="F6" s="1">
        <v>5</v>
      </c>
      <c r="H6">
        <v>420000000</v>
      </c>
      <c r="I6" t="s">
        <v>15</v>
      </c>
    </row>
    <row r="7" spans="2:11" x14ac:dyDescent="0.25">
      <c r="B7" s="1">
        <f t="shared" si="0"/>
        <v>2500000</v>
      </c>
      <c r="C7" s="1">
        <v>12</v>
      </c>
      <c r="D7" s="1">
        <v>1</v>
      </c>
      <c r="E7" s="1">
        <v>8</v>
      </c>
      <c r="F7" s="1">
        <v>5</v>
      </c>
      <c r="H7">
        <v>420000000</v>
      </c>
      <c r="I7" t="s">
        <v>16</v>
      </c>
    </row>
    <row r="8" spans="2:11" x14ac:dyDescent="0.25">
      <c r="B8" s="1">
        <f t="shared" si="0"/>
        <v>5000000</v>
      </c>
      <c r="C8" s="1">
        <v>6</v>
      </c>
      <c r="D8" s="1">
        <v>1</v>
      </c>
      <c r="E8" s="1">
        <v>8</v>
      </c>
      <c r="F8" s="1">
        <v>5</v>
      </c>
      <c r="H8">
        <v>420000000</v>
      </c>
      <c r="I8" t="s">
        <v>17</v>
      </c>
    </row>
    <row r="9" spans="2:11" x14ac:dyDescent="0.25">
      <c r="B9" s="1">
        <f t="shared" si="0"/>
        <v>7500000</v>
      </c>
      <c r="C9" s="1">
        <v>4</v>
      </c>
      <c r="D9" s="1">
        <v>1</v>
      </c>
      <c r="E9" s="1">
        <v>8</v>
      </c>
      <c r="F9" s="1">
        <v>5</v>
      </c>
      <c r="H9">
        <v>420000000</v>
      </c>
      <c r="I9" t="s">
        <v>18</v>
      </c>
    </row>
    <row r="10" spans="2:11" x14ac:dyDescent="0.25">
      <c r="B10" s="1">
        <f t="shared" si="0"/>
        <v>10000000</v>
      </c>
      <c r="C10" s="1">
        <v>3</v>
      </c>
      <c r="D10" s="1">
        <v>1</v>
      </c>
      <c r="E10" s="1">
        <v>8</v>
      </c>
      <c r="F10" s="1">
        <v>5</v>
      </c>
      <c r="H10">
        <v>420000000</v>
      </c>
      <c r="I10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776C-3A89-4A92-A187-21BD16B541C8}">
  <dimension ref="B1:K10"/>
  <sheetViews>
    <sheetView workbookViewId="0">
      <selection activeCell="E17" sqref="E17"/>
    </sheetView>
  </sheetViews>
  <sheetFormatPr defaultRowHeight="15" x14ac:dyDescent="0.25"/>
  <cols>
    <col min="2" max="2" width="10" bestFit="1" customWidth="1"/>
    <col min="7" max="7" width="2.42578125" style="5" customWidth="1"/>
    <col min="8" max="8" width="10.28515625" bestFit="1" customWidth="1"/>
    <col min="9" max="9" width="36" bestFit="1" customWidth="1"/>
  </cols>
  <sheetData>
    <row r="1" spans="2:11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/>
      <c r="H1" s="8" t="s">
        <v>5</v>
      </c>
      <c r="I1" s="8" t="s">
        <v>8</v>
      </c>
      <c r="K1" s="2" t="s">
        <v>6</v>
      </c>
    </row>
    <row r="2" spans="2:11" x14ac:dyDescent="0.25">
      <c r="B2" s="1">
        <f>H2/(C2*(D2+E2+F2))</f>
        <v>100000</v>
      </c>
      <c r="C2" s="1">
        <v>200</v>
      </c>
      <c r="D2" s="1">
        <v>1</v>
      </c>
      <c r="E2" s="1">
        <v>12</v>
      </c>
      <c r="F2" s="1">
        <v>5</v>
      </c>
      <c r="H2">
        <v>360000000</v>
      </c>
      <c r="I2" t="s">
        <v>11</v>
      </c>
    </row>
    <row r="3" spans="2:11" x14ac:dyDescent="0.25">
      <c r="B3" s="1">
        <f>H3/(C3*(D3+E3+F3))</f>
        <v>200000</v>
      </c>
      <c r="C3" s="1">
        <v>100</v>
      </c>
      <c r="D3" s="1">
        <v>1</v>
      </c>
      <c r="E3" s="1">
        <v>12</v>
      </c>
      <c r="F3" s="1">
        <v>5</v>
      </c>
      <c r="H3">
        <v>360000000</v>
      </c>
      <c r="I3" t="s">
        <v>12</v>
      </c>
    </row>
    <row r="4" spans="2:11" x14ac:dyDescent="0.25">
      <c r="B4" s="1">
        <f>H4/(C4*(D4+E4+F4))</f>
        <v>500000</v>
      </c>
      <c r="C4" s="1">
        <v>40</v>
      </c>
      <c r="D4" s="1">
        <v>1</v>
      </c>
      <c r="E4" s="1">
        <v>12</v>
      </c>
      <c r="F4" s="1">
        <v>5</v>
      </c>
      <c r="H4">
        <v>360000000</v>
      </c>
      <c r="I4" t="s">
        <v>13</v>
      </c>
    </row>
    <row r="5" spans="2:11" x14ac:dyDescent="0.25">
      <c r="B5" s="1">
        <f t="shared" ref="B5:B10" si="0">H5/(C5*(D5+E5+F5))</f>
        <v>1000000</v>
      </c>
      <c r="C5" s="1">
        <v>20</v>
      </c>
      <c r="D5" s="1">
        <v>1</v>
      </c>
      <c r="E5" s="1">
        <v>12</v>
      </c>
      <c r="F5" s="1">
        <v>5</v>
      </c>
      <c r="H5">
        <v>360000000</v>
      </c>
      <c r="I5" t="s">
        <v>14</v>
      </c>
    </row>
    <row r="6" spans="2:11" x14ac:dyDescent="0.25">
      <c r="B6" s="1">
        <f t="shared" si="0"/>
        <v>1250000</v>
      </c>
      <c r="C6" s="1">
        <v>16</v>
      </c>
      <c r="D6" s="1">
        <v>1</v>
      </c>
      <c r="E6" s="1">
        <v>12</v>
      </c>
      <c r="F6" s="1">
        <v>5</v>
      </c>
      <c r="H6">
        <v>360000000</v>
      </c>
      <c r="I6" t="s">
        <v>15</v>
      </c>
    </row>
    <row r="7" spans="2:11" x14ac:dyDescent="0.25">
      <c r="B7" s="1">
        <f t="shared" si="0"/>
        <v>2500000</v>
      </c>
      <c r="C7" s="1">
        <v>8</v>
      </c>
      <c r="D7" s="1">
        <v>1</v>
      </c>
      <c r="E7" s="1">
        <v>12</v>
      </c>
      <c r="F7" s="1">
        <v>5</v>
      </c>
      <c r="H7">
        <v>360000000</v>
      </c>
      <c r="I7" t="s">
        <v>16</v>
      </c>
    </row>
    <row r="8" spans="2:11" x14ac:dyDescent="0.25">
      <c r="B8" s="1">
        <f t="shared" si="0"/>
        <v>5000000</v>
      </c>
      <c r="C8" s="1">
        <v>4</v>
      </c>
      <c r="D8" s="1">
        <v>1</v>
      </c>
      <c r="E8" s="1">
        <v>12</v>
      </c>
      <c r="F8" s="1">
        <v>5</v>
      </c>
      <c r="H8">
        <v>360000000</v>
      </c>
      <c r="I8" t="s">
        <v>17</v>
      </c>
    </row>
    <row r="9" spans="2:11" x14ac:dyDescent="0.25">
      <c r="B9" s="1">
        <f t="shared" si="0"/>
        <v>7500000</v>
      </c>
      <c r="C9" s="1">
        <v>3</v>
      </c>
      <c r="D9" s="1">
        <v>1</v>
      </c>
      <c r="E9" s="12">
        <v>10</v>
      </c>
      <c r="F9" s="1">
        <v>5</v>
      </c>
      <c r="H9">
        <v>360000000</v>
      </c>
      <c r="I9" t="s">
        <v>18</v>
      </c>
    </row>
    <row r="10" spans="2:11" x14ac:dyDescent="0.25">
      <c r="B10" s="1">
        <f t="shared" si="0"/>
        <v>10000000</v>
      </c>
      <c r="C10" s="1">
        <v>2</v>
      </c>
      <c r="D10" s="1">
        <v>1</v>
      </c>
      <c r="E10" s="1">
        <v>12</v>
      </c>
      <c r="F10" s="1">
        <v>5</v>
      </c>
      <c r="H10">
        <v>360000000</v>
      </c>
      <c r="I10" t="s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1E6C-293E-461B-A09A-D8AB92D5E723}">
  <dimension ref="B1:K10"/>
  <sheetViews>
    <sheetView tabSelected="1" workbookViewId="0">
      <selection activeCell="O15" sqref="O15"/>
    </sheetView>
  </sheetViews>
  <sheetFormatPr defaultRowHeight="15" x14ac:dyDescent="0.25"/>
  <cols>
    <col min="2" max="2" width="10" bestFit="1" customWidth="1"/>
    <col min="7" max="7" width="2.42578125" style="5" customWidth="1"/>
    <col min="8" max="8" width="10.28515625" bestFit="1" customWidth="1"/>
    <col min="9" max="9" width="36" bestFit="1" customWidth="1"/>
  </cols>
  <sheetData>
    <row r="1" spans="2:11" x14ac:dyDescent="0.2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/>
      <c r="H1" s="8" t="s">
        <v>5</v>
      </c>
      <c r="I1" s="8" t="s">
        <v>8</v>
      </c>
      <c r="K1" s="2" t="s">
        <v>6</v>
      </c>
    </row>
    <row r="2" spans="2:11" x14ac:dyDescent="0.25">
      <c r="B2" s="12">
        <f>H2/(C2*(D2+E2+F2))</f>
        <v>100000</v>
      </c>
      <c r="C2" s="12">
        <v>40</v>
      </c>
      <c r="D2" s="12">
        <v>2</v>
      </c>
      <c r="E2" s="12">
        <v>16</v>
      </c>
      <c r="F2" s="12">
        <v>2</v>
      </c>
      <c r="H2" s="1">
        <v>80000000</v>
      </c>
      <c r="I2" t="s">
        <v>11</v>
      </c>
    </row>
    <row r="3" spans="2:11" x14ac:dyDescent="0.25">
      <c r="B3" s="12">
        <f>H3/(C3*(D3+E3+F3))</f>
        <v>200000</v>
      </c>
      <c r="C3" s="12">
        <v>20</v>
      </c>
      <c r="D3" s="12">
        <v>2</v>
      </c>
      <c r="E3" s="12">
        <v>16</v>
      </c>
      <c r="F3" s="12">
        <v>2</v>
      </c>
      <c r="H3" s="1">
        <v>80000000</v>
      </c>
      <c r="I3" t="s">
        <v>12</v>
      </c>
    </row>
    <row r="4" spans="2:11" x14ac:dyDescent="0.25">
      <c r="B4" s="12">
        <f>H4/(C4*(D4+E4+F4))</f>
        <v>500000</v>
      </c>
      <c r="C4" s="12">
        <v>8</v>
      </c>
      <c r="D4" s="12">
        <v>2</v>
      </c>
      <c r="E4" s="12">
        <v>16</v>
      </c>
      <c r="F4" s="12">
        <v>2</v>
      </c>
      <c r="H4" s="1">
        <v>80000000</v>
      </c>
      <c r="I4" t="s">
        <v>13</v>
      </c>
    </row>
    <row r="5" spans="2:11" x14ac:dyDescent="0.25">
      <c r="B5" s="12">
        <f t="shared" ref="B5:B10" si="0">H5/(C5*(D5+E5+F5))</f>
        <v>1000000</v>
      </c>
      <c r="C5" s="12">
        <v>4</v>
      </c>
      <c r="D5" s="12">
        <v>2</v>
      </c>
      <c r="E5" s="12">
        <v>16</v>
      </c>
      <c r="F5" s="12">
        <v>2</v>
      </c>
      <c r="H5" s="1">
        <v>80000000</v>
      </c>
      <c r="I5" t="s">
        <v>14</v>
      </c>
    </row>
    <row r="6" spans="2:11" x14ac:dyDescent="0.25">
      <c r="B6" s="11">
        <f t="shared" si="0"/>
        <v>1250000</v>
      </c>
      <c r="C6" s="11">
        <v>4</v>
      </c>
      <c r="D6" s="11">
        <v>1</v>
      </c>
      <c r="E6" s="11">
        <v>13</v>
      </c>
      <c r="F6" s="11">
        <v>2</v>
      </c>
      <c r="H6" s="1">
        <v>80000000</v>
      </c>
      <c r="I6" t="s">
        <v>15</v>
      </c>
    </row>
    <row r="7" spans="2:11" x14ac:dyDescent="0.25">
      <c r="B7" s="11">
        <f t="shared" si="0"/>
        <v>2500000</v>
      </c>
      <c r="C7" s="11">
        <v>2</v>
      </c>
      <c r="D7" s="11">
        <v>1</v>
      </c>
      <c r="E7" s="11">
        <v>13</v>
      </c>
      <c r="F7" s="11">
        <v>2</v>
      </c>
      <c r="H7" s="1">
        <v>80000000</v>
      </c>
      <c r="I7" t="s">
        <v>16</v>
      </c>
    </row>
    <row r="8" spans="2:11" x14ac:dyDescent="0.25">
      <c r="B8" s="11">
        <f t="shared" si="0"/>
        <v>5000000</v>
      </c>
      <c r="C8" s="11">
        <v>1</v>
      </c>
      <c r="D8" s="11">
        <v>1</v>
      </c>
      <c r="E8" s="11">
        <v>13</v>
      </c>
      <c r="F8" s="11">
        <v>2</v>
      </c>
      <c r="H8" s="1">
        <v>80000000</v>
      </c>
      <c r="I8" t="s">
        <v>17</v>
      </c>
    </row>
    <row r="9" spans="2:11" x14ac:dyDescent="0.25">
      <c r="B9" s="1">
        <f t="shared" si="0"/>
        <v>8000000</v>
      </c>
      <c r="C9" s="1">
        <v>1</v>
      </c>
      <c r="D9" s="1">
        <v>7</v>
      </c>
      <c r="E9" s="1">
        <v>2</v>
      </c>
      <c r="F9" s="1">
        <v>1</v>
      </c>
      <c r="H9" s="1">
        <v>80000000</v>
      </c>
      <c r="I9" t="s">
        <v>18</v>
      </c>
    </row>
    <row r="10" spans="2:11" x14ac:dyDescent="0.25">
      <c r="B10" s="1">
        <f t="shared" si="0"/>
        <v>10000000</v>
      </c>
      <c r="C10" s="1">
        <v>1</v>
      </c>
      <c r="D10" s="1">
        <v>5</v>
      </c>
      <c r="E10" s="1">
        <v>2</v>
      </c>
      <c r="F10" s="1">
        <v>1</v>
      </c>
      <c r="H10" s="1">
        <v>80000000</v>
      </c>
      <c r="I10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STM32F4x7</vt:lpstr>
      <vt:lpstr>STM32F4x5</vt:lpstr>
      <vt:lpstr>STM32F1xx</vt:lpstr>
      <vt:lpstr>STM32F1xx APB1=8MHz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2020-04-28T15:32:43Z</dcterms:created>
  <dcterms:modified xsi:type="dcterms:W3CDTF">2020-05-06T12:16:44Z</dcterms:modified>
</cp:coreProperties>
</file>